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5" activeTab="0"/>
  </bookViews>
  <sheets>
    <sheet name="Πίνακας 4" sheetId="1" r:id="rId1"/>
  </sheets>
  <definedNames>
    <definedName name="_xlnm._FilterDatabase" localSheetId="0" hidden="1">'Πίνακας 4'!$A$4:$F$75</definedName>
    <definedName name="_xlnm.Print_Area" localSheetId="0">'Πίνακας 4'!$A$1:$F$75</definedName>
  </definedNames>
  <calcPr fullCalcOnLoad="1"/>
</workbook>
</file>

<file path=xl/sharedStrings.xml><?xml version="1.0" encoding="utf-8"?>
<sst xmlns="http://schemas.openxmlformats.org/spreadsheetml/2006/main" count="170" uniqueCount="146">
  <si>
    <t>ΚΩΔΙΚΟΣ</t>
  </si>
  <si>
    <t>ΠΔ</t>
  </si>
  <si>
    <t>ΟΝΟΜΑΣΙΑ</t>
  </si>
  <si>
    <t>ΚΡΑΤΙΚΗ</t>
  </si>
  <si>
    <t>ΑΣΦ/ΚΗ</t>
  </si>
  <si>
    <t>ΦΕΚ 3100/2011</t>
  </si>
  <si>
    <t>157/79</t>
  </si>
  <si>
    <t>Ποσοτική μέτρηση προθρομβίνης</t>
  </si>
  <si>
    <t>157/18,157/24</t>
  </si>
  <si>
    <t>Γενική εξέταση αίματος (αιμοσφαιρίνη - αριθμός ερυθρών αιμοσφαιρίων, αριθμός λευκών και τύπος αυτών, μετά προσδιορισμού αιματοκρίτου ΗΤ)</t>
  </si>
  <si>
    <t>157/21</t>
  </si>
  <si>
    <t>Εξέταση αίματος για ταχύτητα καθιζήσεως ερυθρών αιμοσφαιρίων TKE</t>
  </si>
  <si>
    <t>81/8</t>
  </si>
  <si>
    <t>81/14</t>
  </si>
  <si>
    <t>81/16</t>
  </si>
  <si>
    <t>Προσδιορισμός φυλλικού οξέος</t>
  </si>
  <si>
    <t>81/21</t>
  </si>
  <si>
    <t>81/26</t>
  </si>
  <si>
    <t>81/13, 81/32, 81/55</t>
  </si>
  <si>
    <t>Φερριτίνη ορού</t>
  </si>
  <si>
    <t>ΟΠΑΔ ΟΙΚ.12414/26-04 2011</t>
  </si>
  <si>
    <t>81/5</t>
  </si>
  <si>
    <t>157/135, 81/1</t>
  </si>
  <si>
    <t>Αυστραλιανό αντιγόνο (HBsAg)</t>
  </si>
  <si>
    <t>Ειδική ανοσοσφαιρίνη Ε (RAST)</t>
  </si>
  <si>
    <t>81/27</t>
  </si>
  <si>
    <t>138/53, ΦΕΚ 3100/2011</t>
  </si>
  <si>
    <t>CA 125 με μονοκλωνικά αντισώματα</t>
  </si>
  <si>
    <t>138/54, ΦΕΚ 3100/2011</t>
  </si>
  <si>
    <t>CA 19-9 με μονοκλωνικά αντισώματα</t>
  </si>
  <si>
    <t>138/59, ΦΕΚ 3100/</t>
  </si>
  <si>
    <t>PSA (Ειδικό προστατικό αντιγόνο) με μονοκλωνικά αντισώματα</t>
  </si>
  <si>
    <t>138/32</t>
  </si>
  <si>
    <t>Μονοκλωνικό αντίσωμα μαστού CA 15-3 (κάθε δείγμα)</t>
  </si>
  <si>
    <t>Προσδιορισμόςαντισωμάτων κατά της θυρεοσφαιρίνης (TGAB)</t>
  </si>
  <si>
    <t>Θυροειδικά αντισώματα κατά της θυροειδικής υπεροξειδάσης (ΤΡΟ ΑΒ)</t>
  </si>
  <si>
    <t>157/225</t>
  </si>
  <si>
    <t>Αλκαλική φωσφατάση αίματος (ALP)</t>
  </si>
  <si>
    <t>157/210</t>
  </si>
  <si>
    <t>Κρεατινο-φωσφορική-κινάση (CPK)</t>
  </si>
  <si>
    <t>157/206, 157/214</t>
  </si>
  <si>
    <t>ygt</t>
  </si>
  <si>
    <t>157/169</t>
  </si>
  <si>
    <t>Σίδηρος ορού (Fe)</t>
  </si>
  <si>
    <t>157/156</t>
  </si>
  <si>
    <t>Τρανσαμινάσες αίματος εκάστη (SGPT-SGOT)</t>
  </si>
  <si>
    <t>157/134</t>
  </si>
  <si>
    <t>Τριγλυκερίδια αίματος</t>
  </si>
  <si>
    <t>157/115</t>
  </si>
  <si>
    <t>Προσδιορισμός γαλακτικής δεϋρογανάσης (LDH)</t>
  </si>
  <si>
    <t>157/45</t>
  </si>
  <si>
    <t>Προσδιορισμός ουρίας αίματος</t>
  </si>
  <si>
    <t>157/46</t>
  </si>
  <si>
    <t>Προσδιορισμός σακχάρου αίματος - γλυκόζης (CL)</t>
  </si>
  <si>
    <t>157/48</t>
  </si>
  <si>
    <t>Προσδιορισμός στο αίμα ουρικού οξέος</t>
  </si>
  <si>
    <t>157/49</t>
  </si>
  <si>
    <t>Προσδιορισμός στο αίμα χολερυθρίνης (BIL)</t>
  </si>
  <si>
    <t>157/50</t>
  </si>
  <si>
    <t>Προσδιορισμός στο αίμα ασβεστίου</t>
  </si>
  <si>
    <t>157/51</t>
  </si>
  <si>
    <t>Προσδιορισμός στο αίμα χοληστερίνης</t>
  </si>
  <si>
    <t>157/55</t>
  </si>
  <si>
    <t>Προσδιορισμός στο αίμα ή στα ούρα κρεατίνης, κρεατινίνης (CR)</t>
  </si>
  <si>
    <t>157/58, 138/41</t>
  </si>
  <si>
    <t>Προσδιορισμός στο αίμα ή στα ούρα νατρίου Na, καλίου K, ανόργανου και οργανικού φωσφόρου P ανά</t>
  </si>
  <si>
    <t>157/59</t>
  </si>
  <si>
    <t>Προσδιορισμός στο αίμα ολικών λευκωμάτων και διαχωρισμός αυτών (χρωματομετρικώς)</t>
  </si>
  <si>
    <t>Γλυκοζυλιωμένη αιμοσφαιρίνη (HbA1C)</t>
  </si>
  <si>
    <t>Χοληστερόλη υψηλής πυκνότητας λιποπρωτεϊνών (HDL-CHOLESTEROL)</t>
  </si>
  <si>
    <t>Χοληστερόλη χαμηλής πυκνότητας λιποπρωτεϊνών (LDL-CHOLESTEROL)</t>
  </si>
  <si>
    <t>Γαλακτική αφυδρογονάση (LDH)</t>
  </si>
  <si>
    <t>81/55</t>
  </si>
  <si>
    <t>Ένζυμα φυλλικού οξέος</t>
  </si>
  <si>
    <t>Ποσοτική μέτρηση CRP</t>
  </si>
  <si>
    <t>157/85</t>
  </si>
  <si>
    <t>Καλλιέργεια εξιδρωμάτων</t>
  </si>
  <si>
    <t>Καλλιέργεια ούρων</t>
  </si>
  <si>
    <t>157/89</t>
  </si>
  <si>
    <t>Έλεγχος ευαισθησίας μικροβίων στα αντιβιοτικά (Αντιβιόγραμμα)</t>
  </si>
  <si>
    <t>Εξέταση αίματος για αναζήτηση αντισωμάτων προς τον κυτταρομεγαλοϊό με τη μέθοδο συνδέσεως συμπληρώματος (CMV)</t>
  </si>
  <si>
    <t>Αναζήτηση χλαμυδίων με τη μέθοδο άμεσου ανοσοφθορισμού</t>
  </si>
  <si>
    <t>157/190</t>
  </si>
  <si>
    <t>Θυροειδοτρόπος ορμόνη (TSH), Αντισώματα κατά της TSH (ANTI-TSH) ή (TSI Abs), Αντισώματα υποδοχέων της TSH (TSI), TSH receptor auto Ab ή (TSI ABS)</t>
  </si>
  <si>
    <t>157/191</t>
  </si>
  <si>
    <t>Θυροειδοτρόπος ορμόνη (TSH) προ της χορήγησης TRH (TRH test για TSH)</t>
  </si>
  <si>
    <t>157/192</t>
  </si>
  <si>
    <t>Θυλακιοτρόπου ορμόνης (FSH) μέτρηση στο αίμα (TRH test για FSH σε χρόνο 0')): α) 1ου δείγματος</t>
  </si>
  <si>
    <t>157/193</t>
  </si>
  <si>
    <t>157/83 (ακτι), 157/194, 157/195</t>
  </si>
  <si>
    <t>Τριιωδιοθυρονίνη (RU) (T3)</t>
  </si>
  <si>
    <t>157/196</t>
  </si>
  <si>
    <t>Θυροξίνη ορού (Τ4)</t>
  </si>
  <si>
    <t>Ελεύθερη τριιωδιοθυρονίνη (FT3)</t>
  </si>
  <si>
    <t>Ελεύθερη θυροξίνη (FT4)</t>
  </si>
  <si>
    <t>157/198</t>
  </si>
  <si>
    <t>Τεστοστερόνη αίματος (TESTO)</t>
  </si>
  <si>
    <t>157/244</t>
  </si>
  <si>
    <t>Παραθορμόνη (PTH intact)</t>
  </si>
  <si>
    <t>157/248</t>
  </si>
  <si>
    <t>Προλακτίνη αίματος PRL</t>
  </si>
  <si>
    <t>157/211</t>
  </si>
  <si>
    <t>Οιστραδιόλη αίματος (E2)</t>
  </si>
  <si>
    <t>Θυρεοσφαιρίνη ορού (TG)</t>
  </si>
  <si>
    <t>Προσδιορισμός φυλλικού οξέος - RIA</t>
  </si>
  <si>
    <t>157/212, 81/24</t>
  </si>
  <si>
    <t>Καρκινοεμβρυϊκό αντιγόνο (CEA) - RIA</t>
  </si>
  <si>
    <t>Αυστραλιανό αντιγόνο (HbsAg) - RIA</t>
  </si>
  <si>
    <t>CA 125 με μονοκλωνικά αντισώματα - RIA</t>
  </si>
  <si>
    <t>CA 19-9 με μονοκλωνικά αντισώματα - RIA</t>
  </si>
  <si>
    <t>138/59, ΦΕΚ 3100/30-122011</t>
  </si>
  <si>
    <t>PSA (Ειδικό προστατικό αντιγόνο) με μονοκλωνικά αντισώματα - RIA</t>
  </si>
  <si>
    <t>Θυροειδοτρόπος ορμόνη (TSH) προ της χορήγησης TRH (TRH test για TSH) - RIA</t>
  </si>
  <si>
    <t>Ωχρινοτρόπος (LH), (TRH test για LH σε χρόνο 0') - RIA: α) μέτρηση ενός δείγματος</t>
  </si>
  <si>
    <t>Τεστοστερόνη αίματος (TESTO) - RIA</t>
  </si>
  <si>
    <t>Οιστραδιόλη αίματος (E2) - RIA</t>
  </si>
  <si>
    <t>Παραθορμόνη (PTH intact) - RIA</t>
  </si>
  <si>
    <t>Προλακτίνη αίματος PRL - RIA</t>
  </si>
  <si>
    <t>Θυρεοσφαιρίνη ορού (TG) - RIA</t>
  </si>
  <si>
    <t>Ραδιενεργός βιταμίνη Β12 (Β12 CO 60) - RIA</t>
  </si>
  <si>
    <t>Ποσοτικός προσδιορισμός θυροειδικών αυτό-αντισωμάτων κατά της θυρεοσφαιρίνης (TGAB) -RIA</t>
  </si>
  <si>
    <t>138/59, ΦΕΚ3100/30-12-2011</t>
  </si>
  <si>
    <t>ΠΡΟΛΗΠΤΙΚΗ-PSA (Ειδικό προστατικό αντιγόνο) με μονοκλωνικά αντισώματα</t>
  </si>
  <si>
    <t>ΠΡΟΛΗΠΤΙΚΗ-Τριγλυκερίδια αίματος</t>
  </si>
  <si>
    <t>ΠΡΟΛΗΠΤΙΚΗ-Χοληστερόλη υψηλής πυκνότητας λιποπρωτεϊνών (HDL-CHOLESTEROL)</t>
  </si>
  <si>
    <t>ΠΡΟΛΗΠΤΙΚΗ-Χοληστερόλη χαμηλής πυκνότητας λιποπρωτεϊνών (LDL-CHOLESTEROL)</t>
  </si>
  <si>
    <t>ΠΡΟΤΑΣΗ ΑΝΑΚΟΣΤΟΛΟΓΗΣΗΣ ΤΩΝ 54 ΠΙΟ ΔΑΠΑΝΗΡΩΝ ΓΙΑ ΤΟΝ ΕΟΠΥΥ ΕΞΕΤΑΣΕΩΝ</t>
  </si>
  <si>
    <t>ΠΙΝΑΚΑΣ 4</t>
  </si>
  <si>
    <t xml:space="preserve">ΤΙΜΕΣ ΓΕΡΜΑΝΙΑΣ ΌΠΩΣ ΑΝΑΦΕΡΟΝΤΑΙ ΣΤΟΝ ΕΠΙΣΗΜΟ ΤΙΜΟΚΑΤΑΛΟΓΟ </t>
  </si>
  <si>
    <t>ΤΙΜΕΣ ΓΑΛΛΙΑΣ</t>
  </si>
  <si>
    <t>Η ΤΙΜΗ ΠΟΥ ΑΠΟΖΗΜΙΩΝΕΙ Ο ΕΟΠΥΥ ΤΑ ΤΕΛΕΥΤΑΙΑ 2 ΧΡΟΝΙΑ ΜΕΤΆ RB/CB</t>
  </si>
  <si>
    <t>1,75-11,66</t>
  </si>
  <si>
    <t>10,8 ή 17,55</t>
  </si>
  <si>
    <t>&gt;10,80</t>
  </si>
  <si>
    <t>1,89 ή 14,31</t>
  </si>
  <si>
    <t>21,6 - 32,40</t>
  </si>
  <si>
    <t>&gt;7,83</t>
  </si>
  <si>
    <t>Η πηγή από την οποία αντλήσαμε τις τιμές Γερμανίας είναι ο επίσημος τιμοκατάλογος αποζημίωσης των εργαστηριακών εξετάσεων και το link είναι :                                         http://www.e-bis.de/goae/defaultFrame.htm</t>
  </si>
  <si>
    <t>Η πηγή από την οποία αντλήσαμε τις τιμές της Γαλλίας είναι ο επίσημος τιμοκατάλογος αποζημίωσης των εργαστηριακών εξετάσεων και το link είναι : http://www.ameli.fr/professionnels-de-sante/directeurs-de-laboratoires-d-analyses-medicales/votre-caisse-ardennes/informations-reglementaires/table-nationale-de-biologie-n-39_ardennes.php</t>
  </si>
  <si>
    <t>Παρατηρήσεις:</t>
  </si>
  <si>
    <t>55,22(2 μετρήσεις κ μία επιβεβίωση με  μέτρηση μετά από αντίδραση με αντισώματα)</t>
  </si>
  <si>
    <t>1,38-17,26</t>
  </si>
  <si>
    <t>5,52-34,51</t>
  </si>
  <si>
    <t>ΤΙΜΗ ΕΟΠΥΥ ΜΕΤΑ ΤΗΝ ΕΦΑΡΜΟΓΗ ΤΟΥ RB ΤΗΣ 09/11/15</t>
  </si>
  <si>
    <t>ΔΙΑΦΟΡΑ ΑΣΦ/ΚΗΣ ΤΙΜΗΣ ΕΟΠΥΥ ΜΕΤΑ ΤΗΝ ΕΦΑΡΜΟΓΗ ΤΟΥ RB - ΤΙΜΗΣ ΓΕΡΜΑΝΙΑΣ</t>
  </si>
  <si>
    <t>ΔΙΑΦΟΡΑ ΑΣΦ/ΚΗΣ ΤΙΜΗΣ ΕΟΠΥΥ ΜΕΤΑ ΤΗΝ ΕΦΑΡΜΟΓΗ ΤΟΥ RB - ΤΙΜΗΣ ΓΑΛΛΙΑΣ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</si>
</sst>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2" fillId="33" borderId="10" xfId="49" applyNumberFormat="1" applyFont="1" applyFill="1" applyBorder="1" applyAlignment="1" applyProtection="1">
      <alignment horizontal="center" vertical="top"/>
      <protection/>
    </xf>
    <xf numFmtId="0" fontId="2" fillId="33" borderId="10" xfId="49" applyNumberFormat="1" applyFont="1" applyFill="1" applyBorder="1" applyAlignment="1" applyProtection="1">
      <alignment horizontal="center" vertical="top" wrapText="1"/>
      <protection/>
    </xf>
    <xf numFmtId="4" fontId="4" fillId="33" borderId="10" xfId="49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1" xfId="49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>
      <alignment/>
    </xf>
    <xf numFmtId="0" fontId="4" fillId="33" borderId="10" xfId="49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 horizontal="center"/>
    </xf>
    <xf numFmtId="0" fontId="4" fillId="33" borderId="0" xfId="49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>
      <alignment/>
    </xf>
    <xf numFmtId="0" fontId="11" fillId="33" borderId="0" xfId="49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3" fillId="33" borderId="12" xfId="49" applyNumberFormat="1" applyFont="1" applyFill="1" applyBorder="1" applyAlignment="1" applyProtection="1">
      <alignment horizontal="center" vertical="center"/>
      <protection/>
    </xf>
    <xf numFmtId="0" fontId="3" fillId="33" borderId="12" xfId="49" applyNumberFormat="1" applyFont="1" applyFill="1" applyBorder="1" applyAlignment="1" applyProtection="1">
      <alignment horizontal="center" vertical="center" wrapText="1"/>
      <protection/>
    </xf>
    <xf numFmtId="0" fontId="4" fillId="33" borderId="10" xfId="49" applyNumberFormat="1" applyFont="1" applyFill="1" applyBorder="1" applyAlignment="1" applyProtection="1">
      <alignment horizontal="center" vertical="center" wrapText="1"/>
      <protection/>
    </xf>
    <xf numFmtId="2" fontId="4" fillId="33" borderId="10" xfId="49" applyNumberFormat="1" applyFont="1" applyFill="1" applyBorder="1" applyAlignment="1" applyProtection="1">
      <alignment horizontal="center" vertical="top" wrapText="1"/>
      <protection/>
    </xf>
    <xf numFmtId="0" fontId="13" fillId="33" borderId="10" xfId="49" applyNumberFormat="1" applyFont="1" applyFill="1" applyBorder="1" applyAlignment="1" applyProtection="1">
      <alignment horizontal="center" vertical="center" wrapText="1"/>
      <protection/>
    </xf>
    <xf numFmtId="2" fontId="49" fillId="33" borderId="10" xfId="49" applyNumberFormat="1" applyFont="1" applyFill="1" applyBorder="1" applyAlignment="1" applyProtection="1">
      <alignment horizontal="center" vertical="top" wrapText="1"/>
      <protection/>
    </xf>
    <xf numFmtId="2" fontId="50" fillId="33" borderId="10" xfId="49" applyNumberFormat="1" applyFont="1" applyFill="1" applyBorder="1" applyAlignment="1" applyProtection="1">
      <alignment horizontal="center" vertical="top" wrapText="1"/>
      <protection/>
    </xf>
    <xf numFmtId="10" fontId="50" fillId="33" borderId="10" xfId="49" applyNumberFormat="1" applyFont="1" applyFill="1" applyBorder="1" applyAlignment="1" applyProtection="1">
      <alignment horizontal="center" vertical="top" wrapText="1"/>
      <protection/>
    </xf>
    <xf numFmtId="10" fontId="49" fillId="33" borderId="10" xfId="49" applyNumberFormat="1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9"/>
  <sheetViews>
    <sheetView tabSelected="1" zoomScalePageLayoutView="0" workbookViewId="0" topLeftCell="A1">
      <selection activeCell="K67" sqref="K67:K68"/>
    </sheetView>
  </sheetViews>
  <sheetFormatPr defaultColWidth="9.140625" defaultRowHeight="15"/>
  <cols>
    <col min="1" max="1" width="10.00390625" style="4" bestFit="1" customWidth="1"/>
    <col min="2" max="2" width="19.140625" style="4" customWidth="1"/>
    <col min="3" max="3" width="26.8515625" style="4" customWidth="1"/>
    <col min="4" max="4" width="9.421875" style="4" bestFit="1" customWidth="1"/>
    <col min="5" max="5" width="9.140625" style="4" customWidth="1"/>
    <col min="6" max="6" width="15.140625" style="4" customWidth="1"/>
    <col min="7" max="9" width="16.00390625" style="11" customWidth="1"/>
    <col min="10" max="10" width="11.57421875" style="4" customWidth="1"/>
    <col min="11" max="11" width="16.00390625" style="11" customWidth="1"/>
    <col min="12" max="16384" width="9.140625" style="4" customWidth="1"/>
  </cols>
  <sheetData>
    <row r="1" spans="1:11" ht="21" customHeight="1">
      <c r="A1" s="35" t="s">
        <v>127</v>
      </c>
      <c r="B1" s="36"/>
      <c r="C1" s="36"/>
      <c r="D1" s="36"/>
      <c r="E1" s="36"/>
      <c r="F1" s="36"/>
      <c r="G1" s="10"/>
      <c r="H1" s="10"/>
      <c r="I1" s="10"/>
      <c r="J1" s="6"/>
      <c r="K1" s="10"/>
    </row>
    <row r="2" spans="1:10" ht="21">
      <c r="A2" s="47" t="s">
        <v>126</v>
      </c>
      <c r="B2" s="48"/>
      <c r="C2" s="48"/>
      <c r="D2" s="48"/>
      <c r="E2" s="48"/>
      <c r="F2" s="48"/>
      <c r="J2" s="5"/>
    </row>
    <row r="3" ht="15.75" thickBot="1"/>
    <row r="4" spans="1:11" ht="81.75" customHeight="1">
      <c r="A4" s="16" t="s">
        <v>0</v>
      </c>
      <c r="B4" s="17" t="s">
        <v>1</v>
      </c>
      <c r="C4" s="17" t="s">
        <v>2</v>
      </c>
      <c r="D4" s="16" t="s">
        <v>3</v>
      </c>
      <c r="E4" s="16" t="s">
        <v>4</v>
      </c>
      <c r="F4" s="7" t="s">
        <v>130</v>
      </c>
      <c r="G4" s="9" t="s">
        <v>128</v>
      </c>
      <c r="H4" s="18" t="s">
        <v>143</v>
      </c>
      <c r="I4" s="20" t="s">
        <v>144</v>
      </c>
      <c r="J4" s="18" t="s">
        <v>129</v>
      </c>
      <c r="K4" s="20" t="s">
        <v>145</v>
      </c>
    </row>
    <row r="5" spans="1:11" ht="25.5">
      <c r="A5" s="1">
        <v>120000235</v>
      </c>
      <c r="B5" s="2" t="s">
        <v>32</v>
      </c>
      <c r="C5" s="2" t="s">
        <v>33</v>
      </c>
      <c r="D5" s="1">
        <v>21.13</v>
      </c>
      <c r="E5" s="1">
        <v>21.13</v>
      </c>
      <c r="F5" s="3">
        <f>D5/2</f>
        <v>10.565</v>
      </c>
      <c r="G5" s="9">
        <v>31.06</v>
      </c>
      <c r="H5" s="22">
        <f>E5-(0.42418*E5)</f>
        <v>12.1670766</v>
      </c>
      <c r="I5" s="23">
        <f>((100-(H5/G5)*100)*(-1))/100</f>
        <v>-0.6082718415969093</v>
      </c>
      <c r="J5" s="1">
        <v>18.9</v>
      </c>
      <c r="K5" s="23">
        <f>((100-(H5/J5)*100)*(-1))/100</f>
        <v>-0.3562393333333334</v>
      </c>
    </row>
    <row r="6" spans="1:11" ht="25.5">
      <c r="A6" s="1">
        <v>160000027</v>
      </c>
      <c r="B6" s="2" t="s">
        <v>20</v>
      </c>
      <c r="C6" s="2" t="s">
        <v>94</v>
      </c>
      <c r="D6" s="1">
        <v>20.54</v>
      </c>
      <c r="E6" s="1">
        <v>12</v>
      </c>
      <c r="F6" s="3">
        <f>(E6*0.85)/2</f>
        <v>5.1</v>
      </c>
      <c r="G6" s="9">
        <v>17.26</v>
      </c>
      <c r="H6" s="22">
        <f aca="true" t="shared" si="0" ref="H6:H69">E6-(0.42418*E6)</f>
        <v>6.90984</v>
      </c>
      <c r="I6" s="23">
        <f>((100-(H6/G6)*100)*(-1))/100</f>
        <v>-0.5996616454229432</v>
      </c>
      <c r="J6" s="1">
        <v>8.91</v>
      </c>
      <c r="K6" s="23">
        <f aca="true" t="shared" si="1" ref="K6:K70">((100-(H6/J6)*100)*(-1))/100</f>
        <v>-0.22448484848484854</v>
      </c>
    </row>
    <row r="7" spans="1:11" ht="15">
      <c r="A7" s="1">
        <v>130000188</v>
      </c>
      <c r="B7" s="2" t="s">
        <v>72</v>
      </c>
      <c r="C7" s="2" t="s">
        <v>73</v>
      </c>
      <c r="D7" s="1">
        <v>18.99</v>
      </c>
      <c r="E7" s="1">
        <v>18.99</v>
      </c>
      <c r="F7" s="3">
        <f aca="true" t="shared" si="2" ref="F7:F70">(E7*0.85)/2</f>
        <v>8.070749999999999</v>
      </c>
      <c r="G7" s="9">
        <v>17.26</v>
      </c>
      <c r="H7" s="22">
        <f t="shared" si="0"/>
        <v>10.9348218</v>
      </c>
      <c r="I7" s="23">
        <f aca="true" t="shared" si="3" ref="I7:I17">((100-(H7/G7)*100)*(-1))/100</f>
        <v>-0.36646455388180776</v>
      </c>
      <c r="J7" s="1">
        <v>12.15</v>
      </c>
      <c r="K7" s="23">
        <f t="shared" si="1"/>
        <v>-0.10001466666666672</v>
      </c>
    </row>
    <row r="8" spans="1:11" ht="25.5">
      <c r="A8" s="1">
        <v>160000034</v>
      </c>
      <c r="B8" s="2" t="s">
        <v>95</v>
      </c>
      <c r="C8" s="2" t="s">
        <v>96</v>
      </c>
      <c r="D8" s="1">
        <v>16.46</v>
      </c>
      <c r="E8" s="1">
        <v>16.46</v>
      </c>
      <c r="F8" s="3">
        <f t="shared" si="2"/>
        <v>6.9955</v>
      </c>
      <c r="G8" s="9">
        <v>24.16</v>
      </c>
      <c r="H8" s="22">
        <f t="shared" si="0"/>
        <v>9.4779972</v>
      </c>
      <c r="I8" s="23">
        <f t="shared" si="3"/>
        <v>-0.6076987913907285</v>
      </c>
      <c r="J8" s="1">
        <v>13.77</v>
      </c>
      <c r="K8" s="23">
        <f t="shared" si="1"/>
        <v>-0.31169228758169937</v>
      </c>
    </row>
    <row r="9" spans="1:11" ht="15">
      <c r="A9" s="1">
        <v>160000042</v>
      </c>
      <c r="B9" s="2" t="s">
        <v>97</v>
      </c>
      <c r="C9" s="2" t="s">
        <v>98</v>
      </c>
      <c r="D9" s="1">
        <v>16.46</v>
      </c>
      <c r="E9" s="1">
        <v>16.46</v>
      </c>
      <c r="F9" s="3">
        <f t="shared" si="2"/>
        <v>6.9955</v>
      </c>
      <c r="G9" s="9">
        <v>33.13</v>
      </c>
      <c r="H9" s="22">
        <f t="shared" si="0"/>
        <v>9.4779972</v>
      </c>
      <c r="I9" s="23">
        <f t="shared" si="3"/>
        <v>-0.7139149652882584</v>
      </c>
      <c r="J9" s="1">
        <v>16.2</v>
      </c>
      <c r="K9" s="23">
        <f t="shared" si="1"/>
        <v>-0.4149384444444444</v>
      </c>
    </row>
    <row r="10" spans="1:11" ht="25.5">
      <c r="A10" s="1">
        <v>480000022</v>
      </c>
      <c r="B10" s="2" t="s">
        <v>95</v>
      </c>
      <c r="C10" s="2" t="s">
        <v>114</v>
      </c>
      <c r="D10" s="1">
        <v>16.46</v>
      </c>
      <c r="E10" s="1">
        <v>16.46</v>
      </c>
      <c r="F10" s="3">
        <f t="shared" si="2"/>
        <v>6.9955</v>
      </c>
      <c r="G10" s="9">
        <v>24.16</v>
      </c>
      <c r="H10" s="22">
        <f t="shared" si="0"/>
        <v>9.4779972</v>
      </c>
      <c r="I10" s="23">
        <f t="shared" si="3"/>
        <v>-0.6076987913907285</v>
      </c>
      <c r="J10" s="1">
        <v>13.77</v>
      </c>
      <c r="K10" s="23">
        <f t="shared" si="1"/>
        <v>-0.31169228758169937</v>
      </c>
    </row>
    <row r="11" spans="1:11" ht="25.5">
      <c r="A11" s="1">
        <v>480000035</v>
      </c>
      <c r="B11" s="2" t="s">
        <v>97</v>
      </c>
      <c r="C11" s="2" t="s">
        <v>116</v>
      </c>
      <c r="D11" s="1">
        <v>16.46</v>
      </c>
      <c r="E11" s="1">
        <v>16.46</v>
      </c>
      <c r="F11" s="3">
        <f t="shared" si="2"/>
        <v>6.9955</v>
      </c>
      <c r="G11" s="9">
        <v>33.13</v>
      </c>
      <c r="H11" s="22">
        <f t="shared" si="0"/>
        <v>9.4779972</v>
      </c>
      <c r="I11" s="23">
        <f t="shared" si="3"/>
        <v>-0.7139149652882584</v>
      </c>
      <c r="J11" s="1">
        <v>16.2</v>
      </c>
      <c r="K11" s="23">
        <f t="shared" si="1"/>
        <v>-0.4149384444444444</v>
      </c>
    </row>
    <row r="12" spans="1:11" ht="25.5">
      <c r="A12" s="1">
        <v>480000063</v>
      </c>
      <c r="B12" s="2" t="s">
        <v>6</v>
      </c>
      <c r="C12" s="2" t="s">
        <v>119</v>
      </c>
      <c r="D12" s="1">
        <v>15.29</v>
      </c>
      <c r="E12" s="1">
        <v>15.29</v>
      </c>
      <c r="F12" s="3">
        <f t="shared" si="2"/>
        <v>6.49825</v>
      </c>
      <c r="G12" s="9">
        <v>17.26</v>
      </c>
      <c r="H12" s="22">
        <f t="shared" si="0"/>
        <v>8.804287799999999</v>
      </c>
      <c r="I12" s="23">
        <f t="shared" si="3"/>
        <v>-0.4899022132097336</v>
      </c>
      <c r="J12" s="1">
        <v>12.15</v>
      </c>
      <c r="K12" s="23">
        <f t="shared" si="1"/>
        <v>-0.27536725925925937</v>
      </c>
    </row>
    <row r="13" spans="1:11" ht="38.25">
      <c r="A13" s="1">
        <v>120000416</v>
      </c>
      <c r="B13" s="2" t="s">
        <v>5</v>
      </c>
      <c r="C13" s="2" t="s">
        <v>35</v>
      </c>
      <c r="D13" s="1">
        <v>15</v>
      </c>
      <c r="E13" s="1">
        <v>15</v>
      </c>
      <c r="F13" s="3">
        <f t="shared" si="2"/>
        <v>6.375</v>
      </c>
      <c r="G13" s="9">
        <v>20.02</v>
      </c>
      <c r="H13" s="22">
        <f t="shared" si="0"/>
        <v>8.6373</v>
      </c>
      <c r="I13" s="23">
        <f t="shared" si="3"/>
        <v>-0.5685664335664335</v>
      </c>
      <c r="J13" s="1">
        <v>17.55</v>
      </c>
      <c r="K13" s="23">
        <f t="shared" si="1"/>
        <v>-0.507846153846154</v>
      </c>
    </row>
    <row r="14" spans="1:11" ht="51">
      <c r="A14" s="1">
        <v>480000074</v>
      </c>
      <c r="B14" s="2" t="s">
        <v>20</v>
      </c>
      <c r="C14" s="2" t="s">
        <v>120</v>
      </c>
      <c r="D14" s="1">
        <v>14.67</v>
      </c>
      <c r="E14" s="1">
        <v>14.67</v>
      </c>
      <c r="F14" s="3">
        <f t="shared" si="2"/>
        <v>6.23475</v>
      </c>
      <c r="G14" s="9">
        <v>35.2</v>
      </c>
      <c r="H14" s="22">
        <f t="shared" si="0"/>
        <v>8.4472794</v>
      </c>
      <c r="I14" s="23">
        <f t="shared" si="3"/>
        <v>-0.7600204715909092</v>
      </c>
      <c r="J14" s="1" t="s">
        <v>132</v>
      </c>
      <c r="K14" s="23"/>
    </row>
    <row r="15" spans="1:11" ht="25.5">
      <c r="A15" s="1">
        <v>120000219</v>
      </c>
      <c r="B15" s="2" t="s">
        <v>26</v>
      </c>
      <c r="C15" s="2" t="s">
        <v>27</v>
      </c>
      <c r="D15" s="1">
        <v>14</v>
      </c>
      <c r="E15" s="1">
        <v>14</v>
      </c>
      <c r="F15" s="3">
        <f t="shared" si="2"/>
        <v>5.95</v>
      </c>
      <c r="G15" s="9">
        <v>20.71</v>
      </c>
      <c r="H15" s="22">
        <f t="shared" si="0"/>
        <v>8.06148</v>
      </c>
      <c r="I15" s="23">
        <f t="shared" si="3"/>
        <v>-0.6107445678416225</v>
      </c>
      <c r="J15" s="1">
        <v>21.6</v>
      </c>
      <c r="K15" s="23">
        <f t="shared" si="1"/>
        <v>-0.6267833333333334</v>
      </c>
    </row>
    <row r="16" spans="1:11" ht="25.5">
      <c r="A16" s="1">
        <v>120000220</v>
      </c>
      <c r="B16" s="2" t="s">
        <v>28</v>
      </c>
      <c r="C16" s="2" t="s">
        <v>29</v>
      </c>
      <c r="D16" s="1">
        <v>14</v>
      </c>
      <c r="E16" s="1">
        <v>14</v>
      </c>
      <c r="F16" s="3">
        <f t="shared" si="2"/>
        <v>5.95</v>
      </c>
      <c r="G16" s="9">
        <v>20.71</v>
      </c>
      <c r="H16" s="22">
        <f t="shared" si="0"/>
        <v>8.06148</v>
      </c>
      <c r="I16" s="23">
        <f t="shared" si="3"/>
        <v>-0.6107445678416225</v>
      </c>
      <c r="J16" s="1">
        <v>16.2</v>
      </c>
      <c r="K16" s="23">
        <f t="shared" si="1"/>
        <v>-0.5023777777777778</v>
      </c>
    </row>
    <row r="17" spans="1:11" ht="38.25">
      <c r="A17" s="1">
        <v>120000230</v>
      </c>
      <c r="B17" s="2" t="s">
        <v>30</v>
      </c>
      <c r="C17" s="2" t="s">
        <v>31</v>
      </c>
      <c r="D17" s="1">
        <v>14</v>
      </c>
      <c r="E17" s="1">
        <v>14</v>
      </c>
      <c r="F17" s="3">
        <f t="shared" si="2"/>
        <v>5.95</v>
      </c>
      <c r="G17" s="9">
        <v>20.71</v>
      </c>
      <c r="H17" s="22">
        <f t="shared" si="0"/>
        <v>8.06148</v>
      </c>
      <c r="I17" s="23">
        <f t="shared" si="3"/>
        <v>-0.6107445678416225</v>
      </c>
      <c r="J17" s="1">
        <v>11.07</v>
      </c>
      <c r="K17" s="23">
        <f t="shared" si="1"/>
        <v>-0.27177235772357733</v>
      </c>
    </row>
    <row r="18" spans="1:11" ht="25.5">
      <c r="A18" s="1">
        <v>450000022</v>
      </c>
      <c r="B18" s="2" t="s">
        <v>26</v>
      </c>
      <c r="C18" s="2" t="s">
        <v>108</v>
      </c>
      <c r="D18" s="1">
        <v>14</v>
      </c>
      <c r="E18" s="1">
        <v>14</v>
      </c>
      <c r="F18" s="3">
        <f t="shared" si="2"/>
        <v>5.95</v>
      </c>
      <c r="G18" s="9">
        <v>20.71</v>
      </c>
      <c r="H18" s="22">
        <f t="shared" si="0"/>
        <v>8.06148</v>
      </c>
      <c r="I18" s="23">
        <f aca="true" t="shared" si="4" ref="I18:I25">((100-(H18/G18)*100)*(-1))/100</f>
        <v>-0.6107445678416225</v>
      </c>
      <c r="J18" s="1">
        <v>21.6</v>
      </c>
      <c r="K18" s="23">
        <f t="shared" si="1"/>
        <v>-0.6267833333333334</v>
      </c>
    </row>
    <row r="19" spans="1:11" ht="25.5">
      <c r="A19" s="1">
        <v>450000023</v>
      </c>
      <c r="B19" s="2" t="s">
        <v>28</v>
      </c>
      <c r="C19" s="2" t="s">
        <v>109</v>
      </c>
      <c r="D19" s="1">
        <v>14</v>
      </c>
      <c r="E19" s="1">
        <v>14</v>
      </c>
      <c r="F19" s="3">
        <f t="shared" si="2"/>
        <v>5.95</v>
      </c>
      <c r="G19" s="9">
        <v>20.71</v>
      </c>
      <c r="H19" s="22">
        <f t="shared" si="0"/>
        <v>8.06148</v>
      </c>
      <c r="I19" s="23">
        <f t="shared" si="4"/>
        <v>-0.6107445678416225</v>
      </c>
      <c r="J19" s="1">
        <v>16.2</v>
      </c>
      <c r="K19" s="23">
        <f t="shared" si="1"/>
        <v>-0.5023777777777778</v>
      </c>
    </row>
    <row r="20" spans="1:11" ht="38.25">
      <c r="A20" s="1">
        <v>450000028</v>
      </c>
      <c r="B20" s="2" t="s">
        <v>110</v>
      </c>
      <c r="C20" s="2" t="s">
        <v>111</v>
      </c>
      <c r="D20" s="1">
        <v>14</v>
      </c>
      <c r="E20" s="1">
        <v>14</v>
      </c>
      <c r="F20" s="3">
        <f t="shared" si="2"/>
        <v>5.95</v>
      </c>
      <c r="G20" s="9">
        <v>20.71</v>
      </c>
      <c r="H20" s="22">
        <f t="shared" si="0"/>
        <v>8.06148</v>
      </c>
      <c r="I20" s="23">
        <f t="shared" si="4"/>
        <v>-0.6107445678416225</v>
      </c>
      <c r="J20" s="1">
        <v>11.07</v>
      </c>
      <c r="K20" s="23">
        <f t="shared" si="1"/>
        <v>-0.27177235772357733</v>
      </c>
    </row>
    <row r="21" spans="1:11" ht="38.25">
      <c r="A21" s="1">
        <v>550000008</v>
      </c>
      <c r="B21" s="2" t="s">
        <v>121</v>
      </c>
      <c r="C21" s="2" t="s">
        <v>122</v>
      </c>
      <c r="D21" s="1">
        <v>14</v>
      </c>
      <c r="E21" s="1">
        <v>14</v>
      </c>
      <c r="F21" s="3">
        <f t="shared" si="2"/>
        <v>5.95</v>
      </c>
      <c r="G21" s="9">
        <v>20.71</v>
      </c>
      <c r="H21" s="22">
        <f t="shared" si="0"/>
        <v>8.06148</v>
      </c>
      <c r="I21" s="23">
        <f t="shared" si="4"/>
        <v>-0.6107445678416225</v>
      </c>
      <c r="J21" s="1">
        <v>11.07</v>
      </c>
      <c r="K21" s="23">
        <f t="shared" si="1"/>
        <v>-0.27177235772357733</v>
      </c>
    </row>
    <row r="22" spans="1:11" ht="76.5">
      <c r="A22" s="1">
        <v>160000016</v>
      </c>
      <c r="B22" s="2" t="s">
        <v>82</v>
      </c>
      <c r="C22" s="2" t="s">
        <v>83</v>
      </c>
      <c r="D22" s="1">
        <v>12.38</v>
      </c>
      <c r="E22" s="1">
        <v>11</v>
      </c>
      <c r="F22" s="3">
        <f t="shared" si="2"/>
        <v>4.675</v>
      </c>
      <c r="G22" s="9">
        <v>17.26</v>
      </c>
      <c r="H22" s="22">
        <f t="shared" si="0"/>
        <v>6.33402</v>
      </c>
      <c r="I22" s="23">
        <f t="shared" si="4"/>
        <v>-0.6330231749710313</v>
      </c>
      <c r="J22" s="1">
        <v>8.37</v>
      </c>
      <c r="K22" s="23">
        <f t="shared" si="1"/>
        <v>-0.24324731182795703</v>
      </c>
    </row>
    <row r="23" spans="1:11" ht="38.25">
      <c r="A23" s="1">
        <v>160000017</v>
      </c>
      <c r="B23" s="2" t="s">
        <v>84</v>
      </c>
      <c r="C23" s="2" t="s">
        <v>85</v>
      </c>
      <c r="D23" s="1">
        <v>12.38</v>
      </c>
      <c r="E23" s="1">
        <v>11</v>
      </c>
      <c r="F23" s="3">
        <f t="shared" si="2"/>
        <v>4.675</v>
      </c>
      <c r="G23" s="9">
        <v>34.5</v>
      </c>
      <c r="H23" s="22">
        <f t="shared" si="0"/>
        <v>6.33402</v>
      </c>
      <c r="I23" s="23">
        <f t="shared" si="4"/>
        <v>-0.8164052173913043</v>
      </c>
      <c r="J23" s="1">
        <v>8.37</v>
      </c>
      <c r="K23" s="23">
        <f t="shared" si="1"/>
        <v>-0.24324731182795703</v>
      </c>
    </row>
    <row r="24" spans="1:11" ht="25.5">
      <c r="A24" s="1">
        <v>160000024</v>
      </c>
      <c r="B24" s="2" t="s">
        <v>89</v>
      </c>
      <c r="C24" s="2" t="s">
        <v>90</v>
      </c>
      <c r="D24" s="1">
        <v>12.38</v>
      </c>
      <c r="E24" s="1">
        <v>8.28</v>
      </c>
      <c r="F24" s="3">
        <f t="shared" si="2"/>
        <v>3.5189999999999997</v>
      </c>
      <c r="G24" s="9">
        <v>17.26</v>
      </c>
      <c r="H24" s="22">
        <f t="shared" si="0"/>
        <v>4.7677895999999995</v>
      </c>
      <c r="I24" s="23">
        <f t="shared" si="4"/>
        <v>-0.7237665353418309</v>
      </c>
      <c r="J24" s="1">
        <v>8.91</v>
      </c>
      <c r="K24" s="23">
        <f t="shared" si="1"/>
        <v>-0.46489454545454556</v>
      </c>
    </row>
    <row r="25" spans="1:11" ht="15">
      <c r="A25" s="1">
        <v>160000045</v>
      </c>
      <c r="B25" s="2" t="s">
        <v>99</v>
      </c>
      <c r="C25" s="2" t="s">
        <v>100</v>
      </c>
      <c r="D25" s="1">
        <v>12.38</v>
      </c>
      <c r="E25" s="1">
        <v>12.38</v>
      </c>
      <c r="F25" s="3">
        <f t="shared" si="2"/>
        <v>5.2615</v>
      </c>
      <c r="G25" s="9">
        <v>24.16</v>
      </c>
      <c r="H25" s="22">
        <f t="shared" si="0"/>
        <v>7.1286516</v>
      </c>
      <c r="I25" s="23">
        <f t="shared" si="4"/>
        <v>-0.704939917218543</v>
      </c>
      <c r="J25" s="1">
        <v>13.77</v>
      </c>
      <c r="K25" s="23">
        <f t="shared" si="1"/>
        <v>-0.4823056209150326</v>
      </c>
    </row>
    <row r="26" spans="1:11" ht="15">
      <c r="A26" s="1">
        <v>160000055</v>
      </c>
      <c r="B26" s="2" t="s">
        <v>101</v>
      </c>
      <c r="C26" s="2" t="s">
        <v>102</v>
      </c>
      <c r="D26" s="1">
        <v>12.38</v>
      </c>
      <c r="E26" s="1">
        <v>12.38</v>
      </c>
      <c r="F26" s="3">
        <f t="shared" si="2"/>
        <v>5.2615</v>
      </c>
      <c r="G26" s="9">
        <v>24.16</v>
      </c>
      <c r="H26" s="22">
        <f t="shared" si="0"/>
        <v>7.1286516</v>
      </c>
      <c r="I26" s="23">
        <f aca="true" t="shared" si="5" ref="I26:I75">((100-(H26/G26)*100)*(-1))/100</f>
        <v>-0.704939917218543</v>
      </c>
      <c r="J26" s="1">
        <v>13.77</v>
      </c>
      <c r="K26" s="23">
        <f t="shared" si="1"/>
        <v>-0.4823056209150326</v>
      </c>
    </row>
    <row r="27" spans="1:11" ht="25.5">
      <c r="A27" s="1">
        <v>450000001</v>
      </c>
      <c r="B27" s="2" t="s">
        <v>105</v>
      </c>
      <c r="C27" s="2" t="s">
        <v>106</v>
      </c>
      <c r="D27" s="1">
        <v>12.38</v>
      </c>
      <c r="E27" s="1">
        <v>12.38</v>
      </c>
      <c r="F27" s="3">
        <f t="shared" si="2"/>
        <v>5.2615</v>
      </c>
      <c r="G27" s="9">
        <v>17.26</v>
      </c>
      <c r="H27" s="22">
        <f t="shared" si="0"/>
        <v>7.1286516</v>
      </c>
      <c r="I27" s="23">
        <f t="shared" si="5"/>
        <v>-0.5869842641946698</v>
      </c>
      <c r="J27" s="1">
        <v>14.85</v>
      </c>
      <c r="K27" s="23">
        <f t="shared" si="1"/>
        <v>-0.5199561212121211</v>
      </c>
    </row>
    <row r="28" spans="1:11" ht="38.25">
      <c r="A28" s="1">
        <v>480000008</v>
      </c>
      <c r="B28" s="2" t="s">
        <v>84</v>
      </c>
      <c r="C28" s="2" t="s">
        <v>112</v>
      </c>
      <c r="D28" s="1">
        <v>12.38</v>
      </c>
      <c r="E28" s="1">
        <v>11</v>
      </c>
      <c r="F28" s="3">
        <f t="shared" si="2"/>
        <v>4.675</v>
      </c>
      <c r="G28" s="9">
        <v>17.26</v>
      </c>
      <c r="H28" s="22">
        <f t="shared" si="0"/>
        <v>6.33402</v>
      </c>
      <c r="I28" s="23">
        <f t="shared" si="5"/>
        <v>-0.6330231749710313</v>
      </c>
      <c r="J28" s="1">
        <v>8.37</v>
      </c>
      <c r="K28" s="23">
        <f t="shared" si="1"/>
        <v>-0.24324731182795703</v>
      </c>
    </row>
    <row r="29" spans="1:11" ht="25.5">
      <c r="A29" s="1">
        <v>480000030</v>
      </c>
      <c r="B29" s="2" t="s">
        <v>101</v>
      </c>
      <c r="C29" s="2" t="s">
        <v>115</v>
      </c>
      <c r="D29" s="1">
        <v>12.38</v>
      </c>
      <c r="E29" s="1">
        <v>12.38</v>
      </c>
      <c r="F29" s="3">
        <f t="shared" si="2"/>
        <v>5.2615</v>
      </c>
      <c r="G29" s="9">
        <v>24.16</v>
      </c>
      <c r="H29" s="22">
        <f t="shared" si="0"/>
        <v>7.1286516</v>
      </c>
      <c r="I29" s="23">
        <f t="shared" si="5"/>
        <v>-0.704939917218543</v>
      </c>
      <c r="J29" s="1">
        <v>13.77</v>
      </c>
      <c r="K29" s="23">
        <f t="shared" si="1"/>
        <v>-0.4823056209150326</v>
      </c>
    </row>
    <row r="30" spans="1:11" ht="15">
      <c r="A30" s="1">
        <v>480000037</v>
      </c>
      <c r="B30" s="2" t="s">
        <v>99</v>
      </c>
      <c r="C30" s="2" t="s">
        <v>117</v>
      </c>
      <c r="D30" s="1">
        <v>12.38</v>
      </c>
      <c r="E30" s="1">
        <v>12.38</v>
      </c>
      <c r="F30" s="3">
        <f t="shared" si="2"/>
        <v>5.2615</v>
      </c>
      <c r="G30" s="9">
        <v>24.16</v>
      </c>
      <c r="H30" s="22">
        <f t="shared" si="0"/>
        <v>7.1286516</v>
      </c>
      <c r="I30" s="23">
        <f t="shared" si="5"/>
        <v>-0.704939917218543</v>
      </c>
      <c r="J30" s="1">
        <v>13.77</v>
      </c>
      <c r="K30" s="23">
        <f t="shared" si="1"/>
        <v>-0.4823056209150326</v>
      </c>
    </row>
    <row r="31" spans="1:11" ht="25.5">
      <c r="A31" s="1">
        <v>110000092</v>
      </c>
      <c r="B31" s="2" t="s">
        <v>5</v>
      </c>
      <c r="C31" s="2" t="s">
        <v>7</v>
      </c>
      <c r="D31" s="1">
        <v>12</v>
      </c>
      <c r="E31" s="1">
        <v>12</v>
      </c>
      <c r="F31" s="3">
        <f t="shared" si="2"/>
        <v>5.1</v>
      </c>
      <c r="G31" s="9"/>
      <c r="H31" s="22">
        <f t="shared" si="0"/>
        <v>6.90984</v>
      </c>
      <c r="I31" s="23"/>
      <c r="J31" s="1"/>
      <c r="K31" s="23"/>
    </row>
    <row r="32" spans="1:11" ht="38.25">
      <c r="A32" s="1">
        <v>120000402</v>
      </c>
      <c r="B32" s="2" t="s">
        <v>5</v>
      </c>
      <c r="C32" s="2" t="s">
        <v>34</v>
      </c>
      <c r="D32" s="1">
        <v>12</v>
      </c>
      <c r="E32" s="1">
        <v>12</v>
      </c>
      <c r="F32" s="3">
        <f t="shared" si="2"/>
        <v>5.1</v>
      </c>
      <c r="G32" s="9">
        <v>55.22</v>
      </c>
      <c r="H32" s="22">
        <f t="shared" si="0"/>
        <v>6.90984</v>
      </c>
      <c r="I32" s="23">
        <f t="shared" si="5"/>
        <v>-0.8748670771459617</v>
      </c>
      <c r="J32" s="1" t="s">
        <v>132</v>
      </c>
      <c r="K32" s="23"/>
    </row>
    <row r="33" spans="1:11" ht="25.5">
      <c r="A33" s="1">
        <v>160000026</v>
      </c>
      <c r="B33" s="2" t="s">
        <v>5</v>
      </c>
      <c r="C33" s="2" t="s">
        <v>93</v>
      </c>
      <c r="D33" s="1">
        <v>12</v>
      </c>
      <c r="E33" s="1">
        <v>12</v>
      </c>
      <c r="F33" s="3">
        <f t="shared" si="2"/>
        <v>5.1</v>
      </c>
      <c r="G33" s="9">
        <v>17.26</v>
      </c>
      <c r="H33" s="22">
        <f t="shared" si="0"/>
        <v>6.90984</v>
      </c>
      <c r="I33" s="23">
        <f t="shared" si="5"/>
        <v>-0.5996616454229432</v>
      </c>
      <c r="J33" s="1">
        <v>8.91</v>
      </c>
      <c r="K33" s="23">
        <f t="shared" si="1"/>
        <v>-0.22448484848484854</v>
      </c>
    </row>
    <row r="34" spans="1:11" ht="25.5">
      <c r="A34" s="1">
        <v>120000204</v>
      </c>
      <c r="B34" s="2" t="s">
        <v>16</v>
      </c>
      <c r="C34" s="2" t="s">
        <v>24</v>
      </c>
      <c r="D34" s="1">
        <v>11.89</v>
      </c>
      <c r="E34" s="1">
        <v>11.89</v>
      </c>
      <c r="F34" s="3">
        <f t="shared" si="2"/>
        <v>5.05325</v>
      </c>
      <c r="G34" s="9">
        <v>13.8</v>
      </c>
      <c r="H34" s="22">
        <f t="shared" si="0"/>
        <v>6.8464998</v>
      </c>
      <c r="I34" s="23">
        <f t="shared" si="5"/>
        <v>-0.5038768260869566</v>
      </c>
      <c r="J34" s="1">
        <v>13.77</v>
      </c>
      <c r="K34" s="23">
        <f t="shared" si="1"/>
        <v>-0.5027959477124182</v>
      </c>
    </row>
    <row r="35" spans="1:11" ht="38.25">
      <c r="A35" s="1">
        <v>150000117</v>
      </c>
      <c r="B35" s="2" t="s">
        <v>12</v>
      </c>
      <c r="C35" s="2" t="s">
        <v>81</v>
      </c>
      <c r="D35" s="1">
        <v>11.89</v>
      </c>
      <c r="E35" s="1">
        <v>11.89</v>
      </c>
      <c r="F35" s="3">
        <f t="shared" si="2"/>
        <v>5.05325</v>
      </c>
      <c r="G35" s="9">
        <v>17.26</v>
      </c>
      <c r="H35" s="22">
        <f t="shared" si="0"/>
        <v>6.8464998</v>
      </c>
      <c r="I35" s="23">
        <f t="shared" si="5"/>
        <v>-0.603331413673233</v>
      </c>
      <c r="J35" s="1"/>
      <c r="K35" s="23"/>
    </row>
    <row r="36" spans="1:11" ht="15">
      <c r="A36" s="1">
        <v>160000085</v>
      </c>
      <c r="B36" s="2" t="s">
        <v>13</v>
      </c>
      <c r="C36" s="2" t="s">
        <v>103</v>
      </c>
      <c r="D36" s="1">
        <v>11.89</v>
      </c>
      <c r="E36" s="1">
        <v>11.89</v>
      </c>
      <c r="F36" s="3">
        <f t="shared" si="2"/>
        <v>5.05325</v>
      </c>
      <c r="G36" s="9">
        <v>17.26</v>
      </c>
      <c r="H36" s="22">
        <f t="shared" si="0"/>
        <v>6.8464998</v>
      </c>
      <c r="I36" s="23">
        <f t="shared" si="5"/>
        <v>-0.603331413673233</v>
      </c>
      <c r="J36" s="1">
        <v>16.2</v>
      </c>
      <c r="K36" s="23">
        <f t="shared" si="1"/>
        <v>-0.5773765555555554</v>
      </c>
    </row>
    <row r="37" spans="1:11" ht="76.5">
      <c r="A37" s="1">
        <v>480000050</v>
      </c>
      <c r="B37" s="2" t="s">
        <v>13</v>
      </c>
      <c r="C37" s="2" t="s">
        <v>118</v>
      </c>
      <c r="D37" s="1">
        <v>11.89</v>
      </c>
      <c r="E37" s="1">
        <v>11.89</v>
      </c>
      <c r="F37" s="3">
        <f t="shared" si="2"/>
        <v>5.05325</v>
      </c>
      <c r="G37" s="9" t="s">
        <v>140</v>
      </c>
      <c r="H37" s="22">
        <f t="shared" si="0"/>
        <v>6.8464998</v>
      </c>
      <c r="I37" s="23"/>
      <c r="J37" s="1">
        <v>16.2</v>
      </c>
      <c r="K37" s="23">
        <f t="shared" si="1"/>
        <v>-0.5773765555555554</v>
      </c>
    </row>
    <row r="38" spans="1:11" ht="63.75">
      <c r="A38" s="1">
        <v>150000110</v>
      </c>
      <c r="B38" s="2" t="s">
        <v>21</v>
      </c>
      <c r="C38" s="2" t="s">
        <v>80</v>
      </c>
      <c r="D38" s="1">
        <v>10.98</v>
      </c>
      <c r="E38" s="1">
        <v>10.98</v>
      </c>
      <c r="F38" s="3">
        <f t="shared" si="2"/>
        <v>4.6665</v>
      </c>
      <c r="G38" s="9">
        <v>16.57</v>
      </c>
      <c r="H38" s="22">
        <f t="shared" si="0"/>
        <v>6.3225036</v>
      </c>
      <c r="I38" s="23">
        <f t="shared" si="5"/>
        <v>-0.6184367169583586</v>
      </c>
      <c r="J38" s="1" t="s">
        <v>133</v>
      </c>
      <c r="K38" s="23"/>
    </row>
    <row r="39" spans="1:11" ht="51">
      <c r="A39" s="1">
        <v>160000020</v>
      </c>
      <c r="B39" s="2" t="s">
        <v>86</v>
      </c>
      <c r="C39" s="2" t="s">
        <v>87</v>
      </c>
      <c r="D39" s="1">
        <v>10.8</v>
      </c>
      <c r="E39" s="1">
        <v>10.8</v>
      </c>
      <c r="F39" s="3">
        <f t="shared" si="2"/>
        <v>4.59</v>
      </c>
      <c r="G39" s="9">
        <v>17.26</v>
      </c>
      <c r="H39" s="22">
        <f t="shared" si="0"/>
        <v>6.218856000000001</v>
      </c>
      <c r="I39" s="23">
        <f t="shared" si="5"/>
        <v>-0.6396954808806489</v>
      </c>
      <c r="J39" s="1">
        <v>13.77</v>
      </c>
      <c r="K39" s="23">
        <f t="shared" si="1"/>
        <v>-0.5483764705882352</v>
      </c>
    </row>
    <row r="40" spans="1:11" ht="38.25">
      <c r="A40" s="1">
        <v>480000012</v>
      </c>
      <c r="B40" s="2" t="s">
        <v>88</v>
      </c>
      <c r="C40" s="2" t="s">
        <v>113</v>
      </c>
      <c r="D40" s="1">
        <v>10.8</v>
      </c>
      <c r="E40" s="1">
        <v>10.8</v>
      </c>
      <c r="F40" s="3">
        <f t="shared" si="2"/>
        <v>4.59</v>
      </c>
      <c r="G40" s="9">
        <v>17.26</v>
      </c>
      <c r="H40" s="22">
        <f t="shared" si="0"/>
        <v>6.218856000000001</v>
      </c>
      <c r="I40" s="23">
        <f t="shared" si="5"/>
        <v>-0.6396954808806489</v>
      </c>
      <c r="J40" s="1">
        <v>13.77</v>
      </c>
      <c r="K40" s="23">
        <f t="shared" si="1"/>
        <v>-0.5483764705882352</v>
      </c>
    </row>
    <row r="41" spans="1:11" ht="15">
      <c r="A41" s="1">
        <v>130000270</v>
      </c>
      <c r="B41" s="2" t="s">
        <v>5</v>
      </c>
      <c r="C41" s="2" t="s">
        <v>74</v>
      </c>
      <c r="D41" s="1">
        <v>10</v>
      </c>
      <c r="E41" s="1">
        <v>10</v>
      </c>
      <c r="F41" s="3">
        <f t="shared" si="2"/>
        <v>4.25</v>
      </c>
      <c r="G41" s="9">
        <v>17.26</v>
      </c>
      <c r="H41" s="22">
        <f t="shared" si="0"/>
        <v>5.7582</v>
      </c>
      <c r="I41" s="23">
        <f t="shared" si="5"/>
        <v>-0.6663847045191192</v>
      </c>
      <c r="J41" s="1">
        <v>2.7</v>
      </c>
      <c r="K41" s="24">
        <f t="shared" si="1"/>
        <v>1.1326666666666667</v>
      </c>
    </row>
    <row r="42" spans="1:11" ht="15">
      <c r="A42" s="1">
        <v>110000133</v>
      </c>
      <c r="B42" s="2" t="s">
        <v>18</v>
      </c>
      <c r="C42" s="2" t="s">
        <v>19</v>
      </c>
      <c r="D42" s="1">
        <v>9.51</v>
      </c>
      <c r="E42" s="1">
        <v>8.2</v>
      </c>
      <c r="F42" s="3">
        <f t="shared" si="2"/>
        <v>3.4849999999999994</v>
      </c>
      <c r="G42" s="9">
        <v>17.26</v>
      </c>
      <c r="H42" s="22">
        <f t="shared" si="0"/>
        <v>4.721724</v>
      </c>
      <c r="I42" s="23">
        <f t="shared" si="5"/>
        <v>-0.7264354577056779</v>
      </c>
      <c r="J42" s="1">
        <v>8.91</v>
      </c>
      <c r="K42" s="23">
        <f t="shared" si="1"/>
        <v>-0.4700646464646465</v>
      </c>
    </row>
    <row r="43" spans="1:11" ht="25.5">
      <c r="A43" s="1">
        <v>120000087</v>
      </c>
      <c r="B43" s="2" t="s">
        <v>22</v>
      </c>
      <c r="C43" s="2" t="s">
        <v>23</v>
      </c>
      <c r="D43" s="1">
        <v>9.51</v>
      </c>
      <c r="E43" s="1">
        <v>9.51</v>
      </c>
      <c r="F43" s="3">
        <f t="shared" si="2"/>
        <v>4.0417499999999995</v>
      </c>
      <c r="G43" s="9">
        <v>16.57</v>
      </c>
      <c r="H43" s="22">
        <f t="shared" si="0"/>
        <v>5.4760482</v>
      </c>
      <c r="I43" s="23">
        <f t="shared" si="5"/>
        <v>-0.6695203258901629</v>
      </c>
      <c r="J43" s="1">
        <v>14.04</v>
      </c>
      <c r="K43" s="23">
        <f t="shared" si="1"/>
        <v>-0.6099680769230769</v>
      </c>
    </row>
    <row r="44" spans="1:11" ht="25.5">
      <c r="A44" s="1">
        <v>450000002</v>
      </c>
      <c r="B44" s="2" t="s">
        <v>22</v>
      </c>
      <c r="C44" s="2" t="s">
        <v>107</v>
      </c>
      <c r="D44" s="1">
        <v>9.51</v>
      </c>
      <c r="E44" s="1">
        <v>9.51</v>
      </c>
      <c r="F44" s="3">
        <f t="shared" si="2"/>
        <v>4.0417499999999995</v>
      </c>
      <c r="G44" s="9">
        <v>16.57</v>
      </c>
      <c r="H44" s="22">
        <f t="shared" si="0"/>
        <v>5.4760482</v>
      </c>
      <c r="I44" s="23">
        <f t="shared" si="5"/>
        <v>-0.6695203258901629</v>
      </c>
      <c r="J44" s="1">
        <v>14.04</v>
      </c>
      <c r="K44" s="23">
        <f t="shared" si="1"/>
        <v>-0.6099680769230769</v>
      </c>
    </row>
    <row r="45" spans="1:11" ht="15">
      <c r="A45" s="1">
        <v>160000025</v>
      </c>
      <c r="B45" s="2" t="s">
        <v>91</v>
      </c>
      <c r="C45" s="2" t="s">
        <v>92</v>
      </c>
      <c r="D45" s="1">
        <v>8.28</v>
      </c>
      <c r="E45" s="1">
        <v>8.28</v>
      </c>
      <c r="F45" s="3">
        <f t="shared" si="2"/>
        <v>3.5189999999999997</v>
      </c>
      <c r="G45" s="9">
        <v>17.26</v>
      </c>
      <c r="H45" s="22">
        <f t="shared" si="0"/>
        <v>4.7677895999999995</v>
      </c>
      <c r="I45" s="23">
        <f t="shared" si="5"/>
        <v>-0.7237665353418309</v>
      </c>
      <c r="J45" s="1"/>
      <c r="K45" s="23"/>
    </row>
    <row r="46" spans="1:11" ht="25.5">
      <c r="A46" s="1">
        <v>110000120</v>
      </c>
      <c r="B46" s="2" t="s">
        <v>14</v>
      </c>
      <c r="C46" s="2" t="s">
        <v>15</v>
      </c>
      <c r="D46" s="1">
        <v>7.16</v>
      </c>
      <c r="E46" s="1">
        <v>7.16</v>
      </c>
      <c r="F46" s="3">
        <f t="shared" si="2"/>
        <v>3.043</v>
      </c>
      <c r="G46" s="9">
        <v>17.26</v>
      </c>
      <c r="H46" s="22">
        <f t="shared" si="0"/>
        <v>4.1228712000000005</v>
      </c>
      <c r="I46" s="23">
        <f t="shared" si="5"/>
        <v>-0.7611314484356895</v>
      </c>
      <c r="J46" s="1">
        <v>12.15</v>
      </c>
      <c r="K46" s="23">
        <f t="shared" si="1"/>
        <v>-0.660669037037037</v>
      </c>
    </row>
    <row r="47" spans="1:11" ht="25.5">
      <c r="A47" s="1">
        <v>130000142</v>
      </c>
      <c r="B47" s="2" t="s">
        <v>13</v>
      </c>
      <c r="C47" s="2" t="s">
        <v>68</v>
      </c>
      <c r="D47" s="1">
        <v>7.16</v>
      </c>
      <c r="E47" s="1">
        <v>6.16</v>
      </c>
      <c r="F47" s="3">
        <f t="shared" si="2"/>
        <v>2.618</v>
      </c>
      <c r="G47" s="9">
        <v>13.8</v>
      </c>
      <c r="H47" s="22">
        <f t="shared" si="0"/>
        <v>3.5470512000000003</v>
      </c>
      <c r="I47" s="23">
        <f t="shared" si="5"/>
        <v>-0.742967304347826</v>
      </c>
      <c r="J47" s="1">
        <v>8.1</v>
      </c>
      <c r="K47" s="23">
        <f t="shared" si="1"/>
        <v>-0.5620924444444444</v>
      </c>
    </row>
    <row r="48" spans="1:11" ht="25.5">
      <c r="A48" s="1">
        <v>440000004</v>
      </c>
      <c r="B48" s="2" t="s">
        <v>14</v>
      </c>
      <c r="C48" s="2" t="s">
        <v>104</v>
      </c>
      <c r="D48" s="1">
        <v>7.16</v>
      </c>
      <c r="E48" s="1">
        <v>7.16</v>
      </c>
      <c r="F48" s="3">
        <f t="shared" si="2"/>
        <v>3.043</v>
      </c>
      <c r="G48" s="9">
        <v>17.26</v>
      </c>
      <c r="H48" s="22">
        <f t="shared" si="0"/>
        <v>4.1228712000000005</v>
      </c>
      <c r="I48" s="23">
        <f t="shared" si="5"/>
        <v>-0.7611314484356895</v>
      </c>
      <c r="J48" s="1">
        <v>12.15</v>
      </c>
      <c r="K48" s="23">
        <f t="shared" si="1"/>
        <v>-0.660669037037037</v>
      </c>
    </row>
    <row r="49" spans="1:11" ht="38.25">
      <c r="A49" s="1">
        <v>150000056</v>
      </c>
      <c r="B49" s="2" t="s">
        <v>78</v>
      </c>
      <c r="C49" s="2" t="s">
        <v>79</v>
      </c>
      <c r="D49" s="1">
        <v>6.63</v>
      </c>
      <c r="E49" s="1">
        <v>6.63</v>
      </c>
      <c r="F49" s="3">
        <f t="shared" si="2"/>
        <v>2.8177499999999998</v>
      </c>
      <c r="G49" s="9" t="s">
        <v>141</v>
      </c>
      <c r="H49" s="19">
        <f t="shared" si="0"/>
        <v>3.8176866</v>
      </c>
      <c r="I49" s="23"/>
      <c r="J49" s="1" t="s">
        <v>133</v>
      </c>
      <c r="K49" s="23"/>
    </row>
    <row r="50" spans="1:11" ht="51">
      <c r="A50" s="1">
        <v>130000104</v>
      </c>
      <c r="B50" s="2" t="s">
        <v>64</v>
      </c>
      <c r="C50" s="2" t="s">
        <v>65</v>
      </c>
      <c r="D50" s="1">
        <v>5.22</v>
      </c>
      <c r="E50" s="1">
        <v>4</v>
      </c>
      <c r="F50" s="3">
        <f t="shared" si="2"/>
        <v>1.7</v>
      </c>
      <c r="G50" s="9">
        <v>2.07</v>
      </c>
      <c r="H50" s="21">
        <f t="shared" si="0"/>
        <v>2.30328</v>
      </c>
      <c r="I50" s="24">
        <f t="shared" si="5"/>
        <v>0.11269565217391303</v>
      </c>
      <c r="J50" s="1">
        <v>1.89</v>
      </c>
      <c r="K50" s="24">
        <f t="shared" si="1"/>
        <v>0.21866666666666673</v>
      </c>
    </row>
    <row r="51" spans="1:11" ht="51">
      <c r="A51" s="1">
        <v>130000106</v>
      </c>
      <c r="B51" s="2" t="s">
        <v>66</v>
      </c>
      <c r="C51" s="2" t="s">
        <v>67</v>
      </c>
      <c r="D51" s="1">
        <v>5.22</v>
      </c>
      <c r="E51" s="1">
        <v>5.22</v>
      </c>
      <c r="F51" s="3">
        <f t="shared" si="2"/>
        <v>2.2184999999999997</v>
      </c>
      <c r="G51" s="9" t="s">
        <v>131</v>
      </c>
      <c r="H51" s="19">
        <f t="shared" si="0"/>
        <v>3.0057804</v>
      </c>
      <c r="I51" s="23"/>
      <c r="J51" s="1" t="s">
        <v>134</v>
      </c>
      <c r="K51" s="23"/>
    </row>
    <row r="52" spans="1:11" ht="15">
      <c r="A52" s="1">
        <v>150000043</v>
      </c>
      <c r="B52" s="2" t="s">
        <v>75</v>
      </c>
      <c r="C52" s="2" t="s">
        <v>76</v>
      </c>
      <c r="D52" s="1">
        <v>5.22</v>
      </c>
      <c r="E52" s="1">
        <v>5.22</v>
      </c>
      <c r="F52" s="3">
        <f t="shared" si="2"/>
        <v>2.2184999999999997</v>
      </c>
      <c r="G52" s="9" t="s">
        <v>142</v>
      </c>
      <c r="H52" s="19">
        <f t="shared" si="0"/>
        <v>3.0057804</v>
      </c>
      <c r="I52" s="23"/>
      <c r="J52" s="1"/>
      <c r="K52" s="23"/>
    </row>
    <row r="53" spans="1:11" ht="15">
      <c r="A53" s="1">
        <v>150000045</v>
      </c>
      <c r="B53" s="2" t="s">
        <v>75</v>
      </c>
      <c r="C53" s="2" t="s">
        <v>77</v>
      </c>
      <c r="D53" s="1">
        <v>5.22</v>
      </c>
      <c r="E53" s="1">
        <v>5.22</v>
      </c>
      <c r="F53" s="3">
        <f t="shared" si="2"/>
        <v>2.2184999999999997</v>
      </c>
      <c r="G53" s="9" t="s">
        <v>142</v>
      </c>
      <c r="H53" s="19">
        <f t="shared" si="0"/>
        <v>3.0057804</v>
      </c>
      <c r="I53" s="23"/>
      <c r="J53" s="1" t="s">
        <v>135</v>
      </c>
      <c r="K53" s="23"/>
    </row>
    <row r="54" spans="1:11" ht="25.5">
      <c r="A54" s="1">
        <v>130000038</v>
      </c>
      <c r="B54" s="2" t="s">
        <v>36</v>
      </c>
      <c r="C54" s="2" t="s">
        <v>37</v>
      </c>
      <c r="D54" s="1">
        <v>5.02</v>
      </c>
      <c r="E54" s="1">
        <v>4</v>
      </c>
      <c r="F54" s="3">
        <f t="shared" si="2"/>
        <v>1.7</v>
      </c>
      <c r="G54" s="9">
        <v>2.76</v>
      </c>
      <c r="H54" s="22">
        <f t="shared" si="0"/>
        <v>2.30328</v>
      </c>
      <c r="I54" s="23">
        <f t="shared" si="5"/>
        <v>-0.16547826086956519</v>
      </c>
      <c r="J54" s="1">
        <v>1.89</v>
      </c>
      <c r="K54" s="24">
        <f t="shared" si="1"/>
        <v>0.21866666666666673</v>
      </c>
    </row>
    <row r="55" spans="1:11" ht="25.5">
      <c r="A55" s="1">
        <v>130000047</v>
      </c>
      <c r="B55" s="2" t="s">
        <v>38</v>
      </c>
      <c r="C55" s="2" t="s">
        <v>39</v>
      </c>
      <c r="D55" s="1">
        <v>5.02</v>
      </c>
      <c r="E55" s="1">
        <v>5.02</v>
      </c>
      <c r="F55" s="3">
        <f t="shared" si="2"/>
        <v>2.1334999999999997</v>
      </c>
      <c r="G55" s="9">
        <v>2.76</v>
      </c>
      <c r="H55" s="21">
        <f t="shared" si="0"/>
        <v>2.8906164</v>
      </c>
      <c r="I55" s="24">
        <f t="shared" si="5"/>
        <v>0.04732478260869584</v>
      </c>
      <c r="J55" s="1">
        <v>1.89</v>
      </c>
      <c r="K55" s="24">
        <f t="shared" si="1"/>
        <v>0.5294266666666667</v>
      </c>
    </row>
    <row r="56" spans="1:11" ht="15">
      <c r="A56" s="1">
        <v>130000048</v>
      </c>
      <c r="B56" s="2" t="s">
        <v>40</v>
      </c>
      <c r="C56" s="2" t="s">
        <v>41</v>
      </c>
      <c r="D56" s="1">
        <v>5.02</v>
      </c>
      <c r="E56" s="1">
        <v>4</v>
      </c>
      <c r="F56" s="3">
        <f t="shared" si="2"/>
        <v>1.7</v>
      </c>
      <c r="G56" s="9">
        <v>2.76</v>
      </c>
      <c r="H56" s="22">
        <f t="shared" si="0"/>
        <v>2.30328</v>
      </c>
      <c r="I56" s="23">
        <f t="shared" si="5"/>
        <v>-0.16547826086956519</v>
      </c>
      <c r="J56" s="1">
        <v>1.89</v>
      </c>
      <c r="K56" s="24">
        <f t="shared" si="1"/>
        <v>0.21866666666666673</v>
      </c>
    </row>
    <row r="57" spans="1:11" ht="38.25">
      <c r="A57" s="1">
        <v>130000152</v>
      </c>
      <c r="B57" s="2" t="s">
        <v>16</v>
      </c>
      <c r="C57" s="2" t="s">
        <v>69</v>
      </c>
      <c r="D57" s="1">
        <v>4.75</v>
      </c>
      <c r="E57" s="1">
        <v>4</v>
      </c>
      <c r="F57" s="3">
        <f t="shared" si="2"/>
        <v>1.7</v>
      </c>
      <c r="G57" s="9">
        <v>2.76</v>
      </c>
      <c r="H57" s="22">
        <f t="shared" si="0"/>
        <v>2.30328</v>
      </c>
      <c r="I57" s="23">
        <f t="shared" si="5"/>
        <v>-0.16547826086956519</v>
      </c>
      <c r="J57" s="1">
        <v>5.4</v>
      </c>
      <c r="K57" s="23">
        <f t="shared" si="1"/>
        <v>-0.5734666666666667</v>
      </c>
    </row>
    <row r="58" spans="1:11" ht="38.25">
      <c r="A58" s="1">
        <v>130000153</v>
      </c>
      <c r="B58" s="2" t="s">
        <v>25</v>
      </c>
      <c r="C58" s="2" t="s">
        <v>70</v>
      </c>
      <c r="D58" s="1">
        <v>4.75</v>
      </c>
      <c r="E58" s="1">
        <v>4</v>
      </c>
      <c r="F58" s="3">
        <f t="shared" si="2"/>
        <v>1.7</v>
      </c>
      <c r="G58" s="9">
        <v>2.76</v>
      </c>
      <c r="H58" s="22">
        <f t="shared" si="0"/>
        <v>2.30328</v>
      </c>
      <c r="I58" s="23">
        <f t="shared" si="5"/>
        <v>-0.16547826086956519</v>
      </c>
      <c r="J58" s="1">
        <v>5.4</v>
      </c>
      <c r="K58" s="23">
        <f t="shared" si="1"/>
        <v>-0.5734666666666667</v>
      </c>
    </row>
    <row r="59" spans="1:11" ht="25.5">
      <c r="A59" s="1">
        <v>130000160</v>
      </c>
      <c r="B59" s="2" t="s">
        <v>17</v>
      </c>
      <c r="C59" s="2" t="s">
        <v>71</v>
      </c>
      <c r="D59" s="1">
        <v>4.75</v>
      </c>
      <c r="E59" s="1">
        <v>4</v>
      </c>
      <c r="F59" s="3">
        <f t="shared" si="2"/>
        <v>1.7</v>
      </c>
      <c r="G59" s="9">
        <v>2.76</v>
      </c>
      <c r="H59" s="22">
        <f t="shared" si="0"/>
        <v>2.30328</v>
      </c>
      <c r="I59" s="23">
        <f t="shared" si="5"/>
        <v>-0.16547826086956519</v>
      </c>
      <c r="J59" s="1">
        <v>1.89</v>
      </c>
      <c r="K59" s="24">
        <f t="shared" si="1"/>
        <v>0.21866666666666673</v>
      </c>
    </row>
    <row r="60" spans="1:11" ht="51">
      <c r="A60" s="1">
        <v>550000011</v>
      </c>
      <c r="B60" s="2" t="s">
        <v>16</v>
      </c>
      <c r="C60" s="2" t="s">
        <v>124</v>
      </c>
      <c r="D60" s="1">
        <v>4.75</v>
      </c>
      <c r="E60" s="1">
        <v>4</v>
      </c>
      <c r="F60" s="3">
        <f t="shared" si="2"/>
        <v>1.7</v>
      </c>
      <c r="G60" s="9">
        <v>2.76</v>
      </c>
      <c r="H60" s="22">
        <f t="shared" si="0"/>
        <v>2.30328</v>
      </c>
      <c r="I60" s="23">
        <f t="shared" si="5"/>
        <v>-0.16547826086956519</v>
      </c>
      <c r="J60" s="1">
        <v>5.4</v>
      </c>
      <c r="K60" s="23">
        <f t="shared" si="1"/>
        <v>-0.5734666666666667</v>
      </c>
    </row>
    <row r="61" spans="1:11" ht="51">
      <c r="A61" s="1">
        <v>550000012</v>
      </c>
      <c r="B61" s="2" t="s">
        <v>25</v>
      </c>
      <c r="C61" s="2" t="s">
        <v>125</v>
      </c>
      <c r="D61" s="1">
        <v>4.75</v>
      </c>
      <c r="E61" s="1">
        <v>4</v>
      </c>
      <c r="F61" s="3">
        <f t="shared" si="2"/>
        <v>1.7</v>
      </c>
      <c r="G61" s="9">
        <v>2.76</v>
      </c>
      <c r="H61" s="22">
        <f t="shared" si="0"/>
        <v>2.30328</v>
      </c>
      <c r="I61" s="23">
        <f t="shared" si="5"/>
        <v>-0.16547826086956519</v>
      </c>
      <c r="J61" s="1">
        <v>5.4</v>
      </c>
      <c r="K61" s="23">
        <f t="shared" si="1"/>
        <v>-0.5734666666666667</v>
      </c>
    </row>
    <row r="62" spans="1:11" ht="25.5">
      <c r="A62" s="1">
        <v>130000059</v>
      </c>
      <c r="B62" s="2" t="s">
        <v>44</v>
      </c>
      <c r="C62" s="2" t="s">
        <v>45</v>
      </c>
      <c r="D62" s="1">
        <v>4.49</v>
      </c>
      <c r="E62" s="1">
        <v>3.49</v>
      </c>
      <c r="F62" s="3">
        <f t="shared" si="2"/>
        <v>1.48325</v>
      </c>
      <c r="G62" s="9">
        <v>2.76</v>
      </c>
      <c r="H62" s="22">
        <f t="shared" si="0"/>
        <v>2.0096118</v>
      </c>
      <c r="I62" s="23">
        <f t="shared" si="5"/>
        <v>-0.27187978260869555</v>
      </c>
      <c r="J62" s="1">
        <v>2.97</v>
      </c>
      <c r="K62" s="23">
        <f t="shared" si="1"/>
        <v>-0.32336303030303043</v>
      </c>
    </row>
    <row r="63" spans="1:11" ht="15">
      <c r="A63" s="1">
        <v>130000072</v>
      </c>
      <c r="B63" s="2" t="s">
        <v>46</v>
      </c>
      <c r="C63" s="2" t="s">
        <v>47</v>
      </c>
      <c r="D63" s="1">
        <v>4.49</v>
      </c>
      <c r="E63" s="1">
        <v>3.49</v>
      </c>
      <c r="F63" s="3">
        <f t="shared" si="2"/>
        <v>1.48325</v>
      </c>
      <c r="G63" s="9">
        <v>2.76</v>
      </c>
      <c r="H63" s="22">
        <f t="shared" si="0"/>
        <v>2.0096118</v>
      </c>
      <c r="I63" s="23">
        <f t="shared" si="5"/>
        <v>-0.27187978260869555</v>
      </c>
      <c r="J63" s="1">
        <v>1.89</v>
      </c>
      <c r="K63" s="24">
        <f t="shared" si="1"/>
        <v>0.06328666666666677</v>
      </c>
    </row>
    <row r="64" spans="1:11" ht="25.5">
      <c r="A64" s="1">
        <v>550000010</v>
      </c>
      <c r="B64" s="2" t="s">
        <v>46</v>
      </c>
      <c r="C64" s="2" t="s">
        <v>123</v>
      </c>
      <c r="D64" s="1">
        <v>4.49</v>
      </c>
      <c r="E64" s="1">
        <v>3.49</v>
      </c>
      <c r="F64" s="3">
        <f t="shared" si="2"/>
        <v>1.48325</v>
      </c>
      <c r="G64" s="9">
        <v>2.76</v>
      </c>
      <c r="H64" s="22">
        <f t="shared" si="0"/>
        <v>2.0096118</v>
      </c>
      <c r="I64" s="23">
        <f t="shared" si="5"/>
        <v>-0.27187978260869555</v>
      </c>
      <c r="J64" s="1">
        <v>1.89</v>
      </c>
      <c r="K64" s="24">
        <f t="shared" si="1"/>
        <v>0.06328666666666677</v>
      </c>
    </row>
    <row r="65" spans="1:11" ht="25.5">
      <c r="A65" s="1">
        <v>130000095</v>
      </c>
      <c r="B65" s="2" t="s">
        <v>58</v>
      </c>
      <c r="C65" s="2" t="s">
        <v>59</v>
      </c>
      <c r="D65" s="1">
        <v>4.05</v>
      </c>
      <c r="E65" s="1">
        <v>3</v>
      </c>
      <c r="F65" s="3">
        <f t="shared" si="2"/>
        <v>1.275</v>
      </c>
      <c r="G65" s="9">
        <v>2.76</v>
      </c>
      <c r="H65" s="22">
        <f t="shared" si="0"/>
        <v>1.72746</v>
      </c>
      <c r="I65" s="23">
        <f t="shared" si="5"/>
        <v>-0.3741086956521739</v>
      </c>
      <c r="J65" s="1">
        <v>1.89</v>
      </c>
      <c r="K65" s="23">
        <f t="shared" si="1"/>
        <v>-0.08599999999999994</v>
      </c>
    </row>
    <row r="66" spans="1:11" ht="38.25">
      <c r="A66" s="1">
        <v>130000100</v>
      </c>
      <c r="B66" s="2" t="s">
        <v>62</v>
      </c>
      <c r="C66" s="2" t="s">
        <v>63</v>
      </c>
      <c r="D66" s="1">
        <v>4.05</v>
      </c>
      <c r="E66" s="1">
        <v>3.8</v>
      </c>
      <c r="F66" s="3">
        <f t="shared" si="2"/>
        <v>1.615</v>
      </c>
      <c r="G66" s="9">
        <v>2.76</v>
      </c>
      <c r="H66" s="22">
        <f t="shared" si="0"/>
        <v>2.188116</v>
      </c>
      <c r="I66" s="23">
        <f t="shared" si="5"/>
        <v>-0.2072043478260869</v>
      </c>
      <c r="J66" s="1">
        <v>1.89</v>
      </c>
      <c r="K66" s="24">
        <f t="shared" si="1"/>
        <v>0.15773333333333325</v>
      </c>
    </row>
    <row r="67" spans="1:11" ht="15">
      <c r="A67" s="1">
        <v>130000050</v>
      </c>
      <c r="B67" s="2" t="s">
        <v>42</v>
      </c>
      <c r="C67" s="2" t="s">
        <v>43</v>
      </c>
      <c r="D67" s="1">
        <v>3.43</v>
      </c>
      <c r="E67" s="1">
        <v>3.43</v>
      </c>
      <c r="F67" s="3">
        <f t="shared" si="2"/>
        <v>1.45775</v>
      </c>
      <c r="G67" s="9">
        <v>2.76</v>
      </c>
      <c r="H67" s="22">
        <f t="shared" si="0"/>
        <v>1.9750626</v>
      </c>
      <c r="I67" s="23">
        <f t="shared" si="5"/>
        <v>-0.28439760869565206</v>
      </c>
      <c r="J67" s="1">
        <v>1.89</v>
      </c>
      <c r="K67" s="24">
        <f t="shared" si="1"/>
        <v>0.045006666666666605</v>
      </c>
    </row>
    <row r="68" spans="1:11" ht="25.5">
      <c r="A68" s="1">
        <v>130000085</v>
      </c>
      <c r="B68" s="2" t="s">
        <v>48</v>
      </c>
      <c r="C68" s="2" t="s">
        <v>49</v>
      </c>
      <c r="D68" s="1">
        <v>3.43</v>
      </c>
      <c r="E68" s="1">
        <v>3.43</v>
      </c>
      <c r="F68" s="3">
        <f t="shared" si="2"/>
        <v>1.45775</v>
      </c>
      <c r="G68" s="9">
        <v>2.76</v>
      </c>
      <c r="H68" s="22">
        <f t="shared" si="0"/>
        <v>1.9750626</v>
      </c>
      <c r="I68" s="23">
        <f t="shared" si="5"/>
        <v>-0.28439760869565206</v>
      </c>
      <c r="J68" s="1">
        <v>1.89</v>
      </c>
      <c r="K68" s="24">
        <f t="shared" si="1"/>
        <v>0.045006666666666605</v>
      </c>
    </row>
    <row r="69" spans="1:11" ht="76.5">
      <c r="A69" s="1">
        <v>110000107</v>
      </c>
      <c r="B69" s="2" t="s">
        <v>8</v>
      </c>
      <c r="C69" s="2" t="s">
        <v>9</v>
      </c>
      <c r="D69" s="1">
        <v>2.88</v>
      </c>
      <c r="E69" s="1">
        <v>2.88</v>
      </c>
      <c r="F69" s="3">
        <f t="shared" si="2"/>
        <v>1.224</v>
      </c>
      <c r="G69" s="9">
        <v>4.14</v>
      </c>
      <c r="H69" s="22">
        <f t="shared" si="0"/>
        <v>1.6583615999999999</v>
      </c>
      <c r="I69" s="23">
        <f t="shared" si="5"/>
        <v>-0.5994295652173913</v>
      </c>
      <c r="J69" s="1" t="s">
        <v>136</v>
      </c>
      <c r="K69" s="23"/>
    </row>
    <row r="70" spans="1:11" ht="25.5">
      <c r="A70" s="1">
        <v>130000092</v>
      </c>
      <c r="B70" s="2" t="s">
        <v>54</v>
      </c>
      <c r="C70" s="2" t="s">
        <v>55</v>
      </c>
      <c r="D70" s="1">
        <v>2.88</v>
      </c>
      <c r="E70" s="1">
        <v>2</v>
      </c>
      <c r="F70" s="3">
        <f t="shared" si="2"/>
        <v>0.85</v>
      </c>
      <c r="G70" s="9">
        <v>2.76</v>
      </c>
      <c r="H70" s="22">
        <f aca="true" t="shared" si="6" ref="H70:H75">E70-(0.42418*E70)</f>
        <v>1.15164</v>
      </c>
      <c r="I70" s="23">
        <f t="shared" si="5"/>
        <v>-0.5827391304347826</v>
      </c>
      <c r="J70" s="1">
        <v>1.89</v>
      </c>
      <c r="K70" s="23">
        <f t="shared" si="1"/>
        <v>-0.3906666666666666</v>
      </c>
    </row>
    <row r="71" spans="1:11" ht="25.5">
      <c r="A71" s="1">
        <v>130000094</v>
      </c>
      <c r="B71" s="2" t="s">
        <v>56</v>
      </c>
      <c r="C71" s="2" t="s">
        <v>57</v>
      </c>
      <c r="D71" s="1">
        <v>2.88</v>
      </c>
      <c r="E71" s="1">
        <v>2.88</v>
      </c>
      <c r="F71" s="3">
        <f>(E71*0.85)/2</f>
        <v>1.224</v>
      </c>
      <c r="G71" s="9">
        <v>2.76</v>
      </c>
      <c r="H71" s="22">
        <f t="shared" si="6"/>
        <v>1.6583615999999999</v>
      </c>
      <c r="I71" s="23">
        <f t="shared" si="5"/>
        <v>-0.399144347826087</v>
      </c>
      <c r="J71" s="1">
        <v>2.7</v>
      </c>
      <c r="K71" s="23">
        <f>((100-(H71/J71)*100)*(-1))/100</f>
        <v>-0.38579200000000013</v>
      </c>
    </row>
    <row r="72" spans="1:11" ht="25.5">
      <c r="A72" s="1">
        <v>130000096</v>
      </c>
      <c r="B72" s="2" t="s">
        <v>60</v>
      </c>
      <c r="C72" s="2" t="s">
        <v>61</v>
      </c>
      <c r="D72" s="1">
        <v>2.88</v>
      </c>
      <c r="E72" s="1">
        <v>2.2</v>
      </c>
      <c r="F72" s="3">
        <f>(E72*0.85)/2</f>
        <v>0.935</v>
      </c>
      <c r="G72" s="9">
        <v>2.76</v>
      </c>
      <c r="H72" s="22">
        <f t="shared" si="6"/>
        <v>1.266804</v>
      </c>
      <c r="I72" s="23">
        <f t="shared" si="5"/>
        <v>-0.5410130434782608</v>
      </c>
      <c r="J72" s="1">
        <v>1.89</v>
      </c>
      <c r="K72" s="23">
        <f>((100-(H72/J72)*100)*(-1))/100</f>
        <v>-0.32973333333333327</v>
      </c>
    </row>
    <row r="73" spans="1:11" ht="15">
      <c r="A73" s="1">
        <v>130000088</v>
      </c>
      <c r="B73" s="2" t="s">
        <v>50</v>
      </c>
      <c r="C73" s="2" t="s">
        <v>51</v>
      </c>
      <c r="D73" s="1">
        <v>2.26</v>
      </c>
      <c r="E73" s="1">
        <v>2</v>
      </c>
      <c r="F73" s="3">
        <f>(E73*0.85)/2</f>
        <v>0.85</v>
      </c>
      <c r="G73" s="9">
        <v>2.76</v>
      </c>
      <c r="H73" s="22">
        <f t="shared" si="6"/>
        <v>1.15164</v>
      </c>
      <c r="I73" s="23">
        <f t="shared" si="5"/>
        <v>-0.5827391304347826</v>
      </c>
      <c r="J73" s="1">
        <v>1.89</v>
      </c>
      <c r="K73" s="23">
        <f>((100-(H73/J73)*100)*(-1))/100</f>
        <v>-0.3906666666666666</v>
      </c>
    </row>
    <row r="74" spans="1:11" ht="25.5">
      <c r="A74" s="1">
        <v>130000090</v>
      </c>
      <c r="B74" s="2" t="s">
        <v>52</v>
      </c>
      <c r="C74" s="2" t="s">
        <v>53</v>
      </c>
      <c r="D74" s="1">
        <v>2.26</v>
      </c>
      <c r="E74" s="1">
        <v>2</v>
      </c>
      <c r="F74" s="3">
        <f>(E74*0.85)/2</f>
        <v>0.85</v>
      </c>
      <c r="G74" s="9">
        <v>2.76</v>
      </c>
      <c r="H74" s="22">
        <f t="shared" si="6"/>
        <v>1.15164</v>
      </c>
      <c r="I74" s="23">
        <f t="shared" si="5"/>
        <v>-0.5827391304347826</v>
      </c>
      <c r="J74" s="1">
        <v>1.35</v>
      </c>
      <c r="K74" s="23">
        <f>((100-(H74/J74)*100)*(-1))/100</f>
        <v>-0.14693333333333342</v>
      </c>
    </row>
    <row r="75" spans="1:11" ht="38.25">
      <c r="A75" s="1">
        <v>110000110</v>
      </c>
      <c r="B75" s="2" t="s">
        <v>10</v>
      </c>
      <c r="C75" s="2" t="s">
        <v>11</v>
      </c>
      <c r="D75" s="1">
        <v>1.76</v>
      </c>
      <c r="E75" s="1">
        <v>1.76</v>
      </c>
      <c r="F75" s="3">
        <f>(E75*0.85)/2</f>
        <v>0.748</v>
      </c>
      <c r="G75" s="9">
        <v>2.76</v>
      </c>
      <c r="H75" s="22">
        <f t="shared" si="6"/>
        <v>1.0134432</v>
      </c>
      <c r="I75" s="23">
        <f t="shared" si="5"/>
        <v>-0.6328104347826087</v>
      </c>
      <c r="J75" s="1">
        <v>1.89</v>
      </c>
      <c r="K75" s="23">
        <f>((100-(H75/J75)*100)*(-1))/100</f>
        <v>-0.4637866666666667</v>
      </c>
    </row>
    <row r="76" spans="5:10" ht="15">
      <c r="E76" s="4">
        <f>SUM(E5:E75)</f>
        <v>645.3799999999998</v>
      </c>
      <c r="G76" s="11">
        <f>SUM(G5:G75)</f>
        <v>967.0899999999996</v>
      </c>
      <c r="J76" s="8"/>
    </row>
    <row r="77" spans="1:1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"/>
    </row>
    <row r="78" spans="1:1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4"/>
    </row>
    <row r="79" spans="1:11" ht="15.75" thickBo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4"/>
    </row>
    <row r="80" spans="1:11" ht="19.5" thickBot="1">
      <c r="A80" s="12"/>
      <c r="B80" s="12"/>
      <c r="C80" s="44" t="s">
        <v>139</v>
      </c>
      <c r="D80" s="45"/>
      <c r="E80" s="45"/>
      <c r="F80" s="46"/>
      <c r="G80" s="13"/>
      <c r="H80" s="13"/>
      <c r="I80" s="13"/>
      <c r="J80" s="14"/>
      <c r="K80" s="13"/>
    </row>
    <row r="81" spans="1:11" ht="18.75">
      <c r="A81" s="12"/>
      <c r="B81" s="12"/>
      <c r="C81" s="15"/>
      <c r="D81" s="15"/>
      <c r="E81" s="15"/>
      <c r="F81" s="15"/>
      <c r="G81" s="13"/>
      <c r="H81" s="13"/>
      <c r="I81" s="13"/>
      <c r="J81" s="14"/>
      <c r="K81" s="13"/>
    </row>
    <row r="82" spans="1:11" ht="19.5" thickBot="1">
      <c r="A82" s="12"/>
      <c r="B82" s="12"/>
      <c r="C82" s="12"/>
      <c r="D82" s="12"/>
      <c r="E82" s="12"/>
      <c r="F82" s="14"/>
      <c r="G82" s="13"/>
      <c r="H82" s="13"/>
      <c r="I82" s="13"/>
      <c r="J82" s="14"/>
      <c r="K82" s="13"/>
    </row>
    <row r="83" spans="1:13" ht="85.5" customHeight="1">
      <c r="A83" s="12"/>
      <c r="B83" s="12"/>
      <c r="C83" s="38" t="s">
        <v>137</v>
      </c>
      <c r="D83" s="39"/>
      <c r="E83" s="39"/>
      <c r="F83" s="40"/>
      <c r="G83" s="34"/>
      <c r="H83" s="34"/>
      <c r="I83" s="34"/>
      <c r="J83" s="34"/>
      <c r="K83" s="34"/>
      <c r="L83" s="34"/>
      <c r="M83" s="34"/>
    </row>
    <row r="84" spans="1:13" ht="52.5" customHeight="1" thickBot="1">
      <c r="A84" s="12"/>
      <c r="B84" s="12"/>
      <c r="C84" s="41"/>
      <c r="D84" s="42"/>
      <c r="E84" s="42"/>
      <c r="F84" s="43"/>
      <c r="G84" s="34"/>
      <c r="H84" s="34"/>
      <c r="I84" s="34"/>
      <c r="J84" s="34"/>
      <c r="K84" s="34"/>
      <c r="L84" s="34"/>
      <c r="M84" s="34"/>
    </row>
    <row r="85" spans="1:11" ht="33.75" customHeight="1" thickBot="1">
      <c r="A85" s="12"/>
      <c r="B85" s="12"/>
      <c r="C85" s="12"/>
      <c r="D85" s="12"/>
      <c r="E85" s="12"/>
      <c r="F85" s="14"/>
      <c r="G85" s="13"/>
      <c r="H85" s="13"/>
      <c r="I85" s="13"/>
      <c r="J85" s="14"/>
      <c r="K85" s="13"/>
    </row>
    <row r="86" spans="1:11" ht="77.25" customHeight="1">
      <c r="A86" s="12"/>
      <c r="B86" s="12"/>
      <c r="C86" s="25" t="s">
        <v>138</v>
      </c>
      <c r="D86" s="26"/>
      <c r="E86" s="26"/>
      <c r="F86" s="27"/>
      <c r="G86" s="13"/>
      <c r="H86" s="13"/>
      <c r="I86" s="13"/>
      <c r="J86" s="14"/>
      <c r="K86" s="13"/>
    </row>
    <row r="87" spans="1:11" ht="18.75">
      <c r="A87" s="12"/>
      <c r="B87" s="12"/>
      <c r="C87" s="28"/>
      <c r="D87" s="29"/>
      <c r="E87" s="29"/>
      <c r="F87" s="30"/>
      <c r="G87" s="13"/>
      <c r="H87" s="13"/>
      <c r="I87" s="13"/>
      <c r="J87" s="14"/>
      <c r="K87" s="13"/>
    </row>
    <row r="88" spans="1:11" ht="18.75">
      <c r="A88" s="12"/>
      <c r="B88" s="12"/>
      <c r="C88" s="28"/>
      <c r="D88" s="29"/>
      <c r="E88" s="29"/>
      <c r="F88" s="30"/>
      <c r="G88" s="13"/>
      <c r="H88" s="13"/>
      <c r="I88" s="13"/>
      <c r="J88" s="14"/>
      <c r="K88" s="13"/>
    </row>
    <row r="89" spans="3:10" ht="15" customHeight="1">
      <c r="C89" s="28"/>
      <c r="D89" s="29"/>
      <c r="E89" s="29"/>
      <c r="F89" s="30"/>
      <c r="J89" s="8"/>
    </row>
    <row r="90" spans="3:10" ht="15" customHeight="1">
      <c r="C90" s="28"/>
      <c r="D90" s="29"/>
      <c r="E90" s="29"/>
      <c r="F90" s="30"/>
      <c r="J90" s="8"/>
    </row>
    <row r="91" spans="3:10" ht="15" customHeight="1" thickBot="1">
      <c r="C91" s="31"/>
      <c r="D91" s="32"/>
      <c r="E91" s="32"/>
      <c r="F91" s="33"/>
      <c r="J91" s="8"/>
    </row>
    <row r="92" spans="6:10" ht="15">
      <c r="F92" s="8"/>
      <c r="J92" s="8"/>
    </row>
    <row r="93" spans="6:10" ht="15">
      <c r="F93" s="8"/>
      <c r="J93" s="8"/>
    </row>
    <row r="94" spans="6:10" ht="15">
      <c r="F94" s="8"/>
      <c r="J94" s="8"/>
    </row>
    <row r="95" spans="6:10" ht="15">
      <c r="F95" s="8"/>
      <c r="J95" s="8"/>
    </row>
    <row r="96" spans="6:10" ht="15">
      <c r="F96" s="8"/>
      <c r="J96" s="8"/>
    </row>
    <row r="97" spans="6:10" ht="15">
      <c r="F97" s="8"/>
      <c r="J97" s="8"/>
    </row>
    <row r="98" spans="6:10" ht="15">
      <c r="F98" s="8"/>
      <c r="J98" s="8"/>
    </row>
    <row r="99" spans="6:10" ht="15">
      <c r="F99" s="8"/>
      <c r="J99" s="8"/>
    </row>
    <row r="100" spans="6:10" ht="15">
      <c r="F100" s="8"/>
      <c r="J100" s="8"/>
    </row>
    <row r="101" spans="6:10" ht="15">
      <c r="F101" s="8"/>
      <c r="J101" s="8"/>
    </row>
    <row r="102" spans="6:10" ht="15">
      <c r="F102" s="8"/>
      <c r="J102" s="8"/>
    </row>
    <row r="103" spans="6:10" ht="15">
      <c r="F103" s="8"/>
      <c r="J103" s="8"/>
    </row>
    <row r="104" spans="6:10" ht="15">
      <c r="F104" s="8"/>
      <c r="J104" s="8"/>
    </row>
    <row r="105" spans="6:10" ht="15">
      <c r="F105" s="8"/>
      <c r="J105" s="8"/>
    </row>
    <row r="106" spans="6:10" ht="15">
      <c r="F106" s="8"/>
      <c r="J106" s="8"/>
    </row>
    <row r="107" spans="6:10" ht="15">
      <c r="F107" s="8"/>
      <c r="J107" s="8"/>
    </row>
    <row r="108" spans="6:10" ht="15">
      <c r="F108" s="8"/>
      <c r="J108" s="8"/>
    </row>
    <row r="109" spans="6:10" ht="15">
      <c r="F109" s="8"/>
      <c r="J109" s="8"/>
    </row>
    <row r="110" spans="6:10" ht="15">
      <c r="F110" s="8"/>
      <c r="J110" s="8"/>
    </row>
    <row r="111" spans="6:10" ht="15">
      <c r="F111" s="8"/>
      <c r="J111" s="8"/>
    </row>
    <row r="112" spans="6:10" ht="15">
      <c r="F112" s="8"/>
      <c r="J112" s="8"/>
    </row>
    <row r="113" spans="6:10" ht="15">
      <c r="F113" s="8"/>
      <c r="J113" s="8"/>
    </row>
    <row r="114" spans="6:10" ht="15">
      <c r="F114" s="8"/>
      <c r="J114" s="8"/>
    </row>
    <row r="115" spans="6:10" ht="15">
      <c r="F115" s="8"/>
      <c r="J115" s="8"/>
    </row>
    <row r="116" spans="6:10" ht="15">
      <c r="F116" s="8"/>
      <c r="J116" s="8"/>
    </row>
    <row r="117" spans="6:10" ht="15">
      <c r="F117" s="8"/>
      <c r="J117" s="8"/>
    </row>
    <row r="118" spans="6:10" ht="15">
      <c r="F118" s="8"/>
      <c r="J118" s="8"/>
    </row>
    <row r="119" spans="6:10" ht="15">
      <c r="F119" s="8"/>
      <c r="J119" s="8"/>
    </row>
    <row r="120" spans="6:10" ht="15">
      <c r="F120" s="8"/>
      <c r="J120" s="8"/>
    </row>
    <row r="121" spans="6:10" ht="15">
      <c r="F121" s="8"/>
      <c r="J121" s="8"/>
    </row>
    <row r="122" spans="6:10" ht="15">
      <c r="F122" s="8"/>
      <c r="J122" s="8"/>
    </row>
    <row r="123" spans="6:10" ht="15">
      <c r="F123" s="8"/>
      <c r="J123" s="8"/>
    </row>
    <row r="124" spans="6:10" ht="15">
      <c r="F124" s="8"/>
      <c r="J124" s="8"/>
    </row>
    <row r="125" spans="6:10" ht="15">
      <c r="F125" s="8"/>
      <c r="J125" s="8"/>
    </row>
    <row r="126" spans="6:10" ht="15">
      <c r="F126" s="8"/>
      <c r="J126" s="8"/>
    </row>
    <row r="127" spans="6:10" ht="15">
      <c r="F127" s="8"/>
      <c r="J127" s="8"/>
    </row>
    <row r="128" spans="6:10" ht="15">
      <c r="F128" s="8"/>
      <c r="J128" s="8"/>
    </row>
    <row r="129" spans="6:10" ht="15">
      <c r="F129" s="8"/>
      <c r="J129" s="8"/>
    </row>
    <row r="130" spans="6:10" ht="15">
      <c r="F130" s="8"/>
      <c r="J130" s="8"/>
    </row>
    <row r="131" spans="6:10" ht="15">
      <c r="F131" s="8"/>
      <c r="J131" s="8"/>
    </row>
    <row r="132" spans="6:10" ht="15">
      <c r="F132" s="8"/>
      <c r="J132" s="8"/>
    </row>
    <row r="133" spans="6:10" ht="15">
      <c r="F133" s="8"/>
      <c r="J133" s="8"/>
    </row>
    <row r="134" spans="6:10" ht="15">
      <c r="F134" s="8"/>
      <c r="J134" s="8"/>
    </row>
    <row r="135" spans="6:10" ht="15">
      <c r="F135" s="8"/>
      <c r="J135" s="8"/>
    </row>
    <row r="136" spans="6:10" ht="15">
      <c r="F136" s="8"/>
      <c r="J136" s="8"/>
    </row>
    <row r="137" spans="6:10" ht="15">
      <c r="F137" s="8"/>
      <c r="J137" s="8"/>
    </row>
    <row r="138" spans="6:10" ht="15">
      <c r="F138" s="8"/>
      <c r="J138" s="8"/>
    </row>
    <row r="139" spans="6:10" ht="15">
      <c r="F139" s="8"/>
      <c r="J139" s="8"/>
    </row>
    <row r="140" spans="6:10" ht="15">
      <c r="F140" s="8"/>
      <c r="J140" s="8"/>
    </row>
    <row r="141" spans="6:10" ht="15">
      <c r="F141" s="8"/>
      <c r="J141" s="8"/>
    </row>
    <row r="142" spans="6:10" ht="15">
      <c r="F142" s="8"/>
      <c r="J142" s="8"/>
    </row>
    <row r="143" spans="6:10" ht="15">
      <c r="F143" s="8"/>
      <c r="J143" s="8"/>
    </row>
    <row r="144" spans="6:10" ht="15">
      <c r="F144" s="8"/>
      <c r="J144" s="8"/>
    </row>
    <row r="145" spans="6:10" ht="15">
      <c r="F145" s="8"/>
      <c r="J145" s="8"/>
    </row>
    <row r="146" spans="6:10" ht="15">
      <c r="F146" s="8"/>
      <c r="J146" s="8"/>
    </row>
    <row r="147" spans="6:10" ht="15">
      <c r="F147" s="8"/>
      <c r="J147" s="8"/>
    </row>
    <row r="148" spans="6:10" ht="15">
      <c r="F148" s="8"/>
      <c r="J148" s="8"/>
    </row>
    <row r="149" spans="6:10" ht="15">
      <c r="F149" s="8"/>
      <c r="J149" s="8"/>
    </row>
    <row r="150" spans="6:10" ht="15">
      <c r="F150" s="8"/>
      <c r="J150" s="8"/>
    </row>
    <row r="151" spans="6:10" ht="15">
      <c r="F151" s="8"/>
      <c r="J151" s="8"/>
    </row>
    <row r="152" spans="6:10" ht="15">
      <c r="F152" s="8"/>
      <c r="J152" s="8"/>
    </row>
    <row r="153" spans="6:10" ht="15">
      <c r="F153" s="8"/>
      <c r="J153" s="8"/>
    </row>
    <row r="154" spans="6:10" ht="15">
      <c r="F154" s="8"/>
      <c r="J154" s="8"/>
    </row>
    <row r="155" spans="6:10" ht="15">
      <c r="F155" s="8"/>
      <c r="J155" s="8"/>
    </row>
    <row r="156" spans="6:10" ht="15">
      <c r="F156" s="8"/>
      <c r="J156" s="8"/>
    </row>
    <row r="157" spans="6:10" ht="15">
      <c r="F157" s="8"/>
      <c r="J157" s="8"/>
    </row>
    <row r="158" spans="6:10" ht="15">
      <c r="F158" s="8"/>
      <c r="J158" s="8"/>
    </row>
    <row r="159" spans="6:10" ht="15">
      <c r="F159" s="8"/>
      <c r="J159" s="8"/>
    </row>
    <row r="160" spans="6:10" ht="15">
      <c r="F160" s="8"/>
      <c r="J160" s="8"/>
    </row>
    <row r="161" spans="6:10" ht="15">
      <c r="F161" s="8"/>
      <c r="J161" s="8"/>
    </row>
    <row r="162" spans="6:10" ht="15">
      <c r="F162" s="8"/>
      <c r="J162" s="8"/>
    </row>
    <row r="163" spans="6:10" ht="15">
      <c r="F163" s="8"/>
      <c r="J163" s="8"/>
    </row>
    <row r="164" spans="6:10" ht="15">
      <c r="F164" s="8"/>
      <c r="J164" s="8"/>
    </row>
    <row r="165" spans="6:10" ht="15">
      <c r="F165" s="8"/>
      <c r="J165" s="8"/>
    </row>
    <row r="166" spans="6:10" ht="15">
      <c r="F166" s="8"/>
      <c r="J166" s="8"/>
    </row>
    <row r="167" spans="6:10" ht="15">
      <c r="F167" s="8"/>
      <c r="J167" s="8"/>
    </row>
    <row r="168" spans="6:10" ht="15">
      <c r="F168" s="8"/>
      <c r="J168" s="8"/>
    </row>
    <row r="169" spans="6:10" ht="15">
      <c r="F169" s="8"/>
      <c r="J169" s="8"/>
    </row>
    <row r="170" spans="6:10" ht="15">
      <c r="F170" s="8"/>
      <c r="J170" s="8"/>
    </row>
    <row r="171" spans="6:10" ht="15">
      <c r="F171" s="8"/>
      <c r="J171" s="8"/>
    </row>
    <row r="172" spans="6:10" ht="15">
      <c r="F172" s="8"/>
      <c r="J172" s="8"/>
    </row>
    <row r="173" spans="6:10" ht="15">
      <c r="F173" s="8"/>
      <c r="J173" s="8"/>
    </row>
    <row r="174" spans="6:10" ht="15">
      <c r="F174" s="8"/>
      <c r="J174" s="8"/>
    </row>
    <row r="175" spans="6:10" ht="15">
      <c r="F175" s="8"/>
      <c r="J175" s="8"/>
    </row>
    <row r="176" spans="6:10" ht="15">
      <c r="F176" s="8"/>
      <c r="J176" s="8"/>
    </row>
    <row r="177" spans="6:10" ht="15">
      <c r="F177" s="8"/>
      <c r="J177" s="8"/>
    </row>
    <row r="178" spans="6:10" ht="15">
      <c r="F178" s="8"/>
      <c r="J178" s="8"/>
    </row>
    <row r="179" spans="6:10" ht="15">
      <c r="F179" s="8"/>
      <c r="J179" s="8"/>
    </row>
    <row r="180" spans="6:10" ht="15">
      <c r="F180" s="8"/>
      <c r="J180" s="8"/>
    </row>
    <row r="181" spans="6:10" ht="15">
      <c r="F181" s="8"/>
      <c r="J181" s="8"/>
    </row>
    <row r="182" spans="6:10" ht="15">
      <c r="F182" s="8"/>
      <c r="J182" s="8"/>
    </row>
    <row r="183" spans="6:10" ht="15">
      <c r="F183" s="8"/>
      <c r="J183" s="8"/>
    </row>
    <row r="184" spans="6:10" ht="15">
      <c r="F184" s="8"/>
      <c r="J184" s="8"/>
    </row>
    <row r="185" spans="6:10" ht="15">
      <c r="F185" s="8"/>
      <c r="J185" s="8"/>
    </row>
    <row r="186" spans="6:10" ht="15">
      <c r="F186" s="8"/>
      <c r="J186" s="8"/>
    </row>
    <row r="187" spans="6:10" ht="15">
      <c r="F187" s="8"/>
      <c r="J187" s="8"/>
    </row>
    <row r="188" spans="6:10" ht="15">
      <c r="F188" s="8"/>
      <c r="J188" s="8"/>
    </row>
    <row r="189" spans="6:10" ht="15">
      <c r="F189" s="8"/>
      <c r="J189" s="8"/>
    </row>
    <row r="190" spans="6:10" ht="15">
      <c r="F190" s="8"/>
      <c r="J190" s="8"/>
    </row>
    <row r="191" spans="6:10" ht="15">
      <c r="F191" s="8"/>
      <c r="J191" s="8"/>
    </row>
    <row r="192" spans="6:10" ht="15">
      <c r="F192" s="8"/>
      <c r="J192" s="8"/>
    </row>
    <row r="193" spans="6:10" ht="15">
      <c r="F193" s="8"/>
      <c r="J193" s="8"/>
    </row>
    <row r="194" spans="6:10" ht="15">
      <c r="F194" s="8"/>
      <c r="J194" s="8"/>
    </row>
    <row r="195" spans="6:10" ht="15">
      <c r="F195" s="8"/>
      <c r="J195" s="8"/>
    </row>
    <row r="196" spans="6:10" ht="15">
      <c r="F196" s="8"/>
      <c r="J196" s="8"/>
    </row>
    <row r="197" spans="6:10" ht="15">
      <c r="F197" s="8"/>
      <c r="J197" s="8"/>
    </row>
    <row r="198" spans="6:10" ht="15">
      <c r="F198" s="8"/>
      <c r="J198" s="8"/>
    </row>
    <row r="199" spans="6:10" ht="15">
      <c r="F199" s="8"/>
      <c r="J199" s="8"/>
    </row>
    <row r="200" spans="6:10" ht="15">
      <c r="F200" s="8"/>
      <c r="J200" s="8"/>
    </row>
    <row r="201" spans="6:10" ht="15">
      <c r="F201" s="8"/>
      <c r="J201" s="8"/>
    </row>
    <row r="202" spans="6:10" ht="15">
      <c r="F202" s="8"/>
      <c r="J202" s="8"/>
    </row>
    <row r="203" spans="6:10" ht="15">
      <c r="F203" s="8"/>
      <c r="J203" s="8"/>
    </row>
    <row r="204" spans="6:10" ht="15">
      <c r="F204" s="8"/>
      <c r="J204" s="8"/>
    </row>
    <row r="205" spans="6:10" ht="15">
      <c r="F205" s="8"/>
      <c r="J205" s="8"/>
    </row>
    <row r="206" spans="6:10" ht="15">
      <c r="F206" s="8"/>
      <c r="J206" s="8"/>
    </row>
    <row r="207" spans="6:10" ht="15">
      <c r="F207" s="8"/>
      <c r="J207" s="8"/>
    </row>
    <row r="208" spans="6:10" ht="15">
      <c r="F208" s="8"/>
      <c r="J208" s="8"/>
    </row>
    <row r="209" spans="6:10" ht="15">
      <c r="F209" s="8"/>
      <c r="J209" s="8"/>
    </row>
    <row r="210" spans="6:10" ht="15">
      <c r="F210" s="8"/>
      <c r="J210" s="8"/>
    </row>
    <row r="211" spans="6:10" ht="15">
      <c r="F211" s="8"/>
      <c r="J211" s="8"/>
    </row>
    <row r="212" spans="6:10" ht="15">
      <c r="F212" s="8"/>
      <c r="J212" s="8"/>
    </row>
    <row r="213" spans="6:10" ht="15">
      <c r="F213" s="8"/>
      <c r="J213" s="8"/>
    </row>
    <row r="214" spans="6:10" ht="15">
      <c r="F214" s="8"/>
      <c r="J214" s="8"/>
    </row>
    <row r="215" spans="6:10" ht="15">
      <c r="F215" s="8"/>
      <c r="J215" s="8"/>
    </row>
    <row r="216" spans="6:10" ht="15">
      <c r="F216" s="8"/>
      <c r="J216" s="8"/>
    </row>
    <row r="217" spans="6:10" ht="15">
      <c r="F217" s="8"/>
      <c r="J217" s="8"/>
    </row>
    <row r="218" spans="6:10" ht="15">
      <c r="F218" s="8"/>
      <c r="J218" s="8"/>
    </row>
    <row r="219" spans="6:10" ht="15">
      <c r="F219" s="8"/>
      <c r="J219" s="8"/>
    </row>
    <row r="220" spans="6:10" ht="15">
      <c r="F220" s="8"/>
      <c r="J220" s="8"/>
    </row>
    <row r="221" spans="6:10" ht="15">
      <c r="F221" s="8"/>
      <c r="J221" s="8"/>
    </row>
    <row r="222" spans="6:10" ht="15">
      <c r="F222" s="8"/>
      <c r="J222" s="8"/>
    </row>
    <row r="223" spans="6:10" ht="15">
      <c r="F223" s="8"/>
      <c r="J223" s="8"/>
    </row>
    <row r="224" spans="6:10" ht="15">
      <c r="F224" s="8"/>
      <c r="J224" s="8"/>
    </row>
    <row r="225" spans="6:10" ht="15">
      <c r="F225" s="8"/>
      <c r="J225" s="8"/>
    </row>
    <row r="226" spans="6:10" ht="15">
      <c r="F226" s="8"/>
      <c r="J226" s="8"/>
    </row>
    <row r="227" spans="6:10" ht="15">
      <c r="F227" s="8"/>
      <c r="J227" s="8"/>
    </row>
    <row r="228" spans="6:10" ht="15">
      <c r="F228" s="8"/>
      <c r="J228" s="8"/>
    </row>
    <row r="229" spans="6:10" ht="15">
      <c r="F229" s="8"/>
      <c r="J229" s="8"/>
    </row>
    <row r="230" spans="6:10" ht="15">
      <c r="F230" s="8"/>
      <c r="J230" s="8"/>
    </row>
    <row r="231" spans="6:10" ht="15">
      <c r="F231" s="8"/>
      <c r="J231" s="8"/>
    </row>
    <row r="232" spans="6:10" ht="15">
      <c r="F232" s="8"/>
      <c r="J232" s="8"/>
    </row>
    <row r="233" spans="6:10" ht="15">
      <c r="F233" s="8"/>
      <c r="J233" s="8"/>
    </row>
    <row r="234" spans="6:10" ht="15">
      <c r="F234" s="8"/>
      <c r="J234" s="8"/>
    </row>
    <row r="235" spans="6:10" ht="15">
      <c r="F235" s="8"/>
      <c r="J235" s="8"/>
    </row>
    <row r="236" spans="6:10" ht="15">
      <c r="F236" s="8"/>
      <c r="J236" s="8"/>
    </row>
    <row r="237" spans="6:10" ht="15">
      <c r="F237" s="8"/>
      <c r="J237" s="8"/>
    </row>
    <row r="238" spans="6:10" ht="15">
      <c r="F238" s="8"/>
      <c r="J238" s="8"/>
    </row>
    <row r="239" spans="6:10" ht="15">
      <c r="F239" s="8"/>
      <c r="J239" s="8"/>
    </row>
    <row r="240" spans="6:10" ht="15">
      <c r="F240" s="8"/>
      <c r="J240" s="8"/>
    </row>
    <row r="241" spans="6:10" ht="15">
      <c r="F241" s="8"/>
      <c r="J241" s="8"/>
    </row>
    <row r="242" spans="6:10" ht="15">
      <c r="F242" s="8"/>
      <c r="J242" s="8"/>
    </row>
    <row r="243" spans="6:10" ht="15">
      <c r="F243" s="8"/>
      <c r="J243" s="8"/>
    </row>
    <row r="244" spans="6:10" ht="15">
      <c r="F244" s="8"/>
      <c r="J244" s="8"/>
    </row>
    <row r="245" spans="6:10" ht="15">
      <c r="F245" s="8"/>
      <c r="J245" s="8"/>
    </row>
    <row r="246" spans="6:10" ht="15">
      <c r="F246" s="8"/>
      <c r="J246" s="8"/>
    </row>
    <row r="247" spans="6:10" ht="15">
      <c r="F247" s="8"/>
      <c r="J247" s="8"/>
    </row>
    <row r="248" spans="6:10" ht="15">
      <c r="F248" s="8"/>
      <c r="J248" s="8"/>
    </row>
    <row r="249" spans="6:10" ht="15">
      <c r="F249" s="8"/>
      <c r="J249" s="8"/>
    </row>
    <row r="250" spans="6:10" ht="15">
      <c r="F250" s="8"/>
      <c r="J250" s="8"/>
    </row>
    <row r="251" spans="6:10" ht="15">
      <c r="F251" s="8"/>
      <c r="J251" s="8"/>
    </row>
    <row r="252" spans="6:10" ht="15">
      <c r="F252" s="8"/>
      <c r="J252" s="8"/>
    </row>
    <row r="253" spans="6:10" ht="15">
      <c r="F253" s="8"/>
      <c r="J253" s="8"/>
    </row>
    <row r="254" spans="6:10" ht="15">
      <c r="F254" s="8"/>
      <c r="J254" s="8"/>
    </row>
    <row r="255" spans="6:10" ht="15">
      <c r="F255" s="8"/>
      <c r="J255" s="8"/>
    </row>
    <row r="256" spans="6:10" ht="15">
      <c r="F256" s="8"/>
      <c r="J256" s="8"/>
    </row>
    <row r="257" spans="6:10" ht="15">
      <c r="F257" s="8"/>
      <c r="J257" s="8"/>
    </row>
    <row r="258" spans="6:10" ht="15">
      <c r="F258" s="8"/>
      <c r="J258" s="8"/>
    </row>
    <row r="259" spans="6:10" ht="15">
      <c r="F259" s="8"/>
      <c r="J259" s="8"/>
    </row>
    <row r="260" spans="6:10" ht="15">
      <c r="F260" s="8"/>
      <c r="J260" s="8"/>
    </row>
    <row r="261" spans="6:10" ht="15">
      <c r="F261" s="8"/>
      <c r="J261" s="8"/>
    </row>
    <row r="262" spans="6:10" ht="15">
      <c r="F262" s="8"/>
      <c r="J262" s="8"/>
    </row>
    <row r="263" spans="6:10" ht="15">
      <c r="F263" s="8"/>
      <c r="J263" s="8"/>
    </row>
    <row r="264" spans="6:10" ht="15">
      <c r="F264" s="8"/>
      <c r="J264" s="8"/>
    </row>
    <row r="265" spans="6:10" ht="15">
      <c r="F265" s="8"/>
      <c r="J265" s="8"/>
    </row>
    <row r="266" spans="6:10" ht="15">
      <c r="F266" s="8"/>
      <c r="J266" s="8"/>
    </row>
    <row r="267" spans="6:10" ht="15">
      <c r="F267" s="8"/>
      <c r="J267" s="8"/>
    </row>
    <row r="268" spans="6:10" ht="15">
      <c r="F268" s="8"/>
      <c r="J268" s="8"/>
    </row>
    <row r="269" spans="6:10" ht="15">
      <c r="F269" s="8"/>
      <c r="J269" s="8"/>
    </row>
    <row r="270" spans="6:10" ht="15">
      <c r="F270" s="8"/>
      <c r="J270" s="8"/>
    </row>
    <row r="271" spans="6:10" ht="15">
      <c r="F271" s="8"/>
      <c r="J271" s="8"/>
    </row>
    <row r="272" spans="6:10" ht="15">
      <c r="F272" s="8"/>
      <c r="J272" s="8"/>
    </row>
    <row r="273" spans="6:10" ht="15">
      <c r="F273" s="8"/>
      <c r="J273" s="8"/>
    </row>
    <row r="274" spans="6:10" ht="15">
      <c r="F274" s="8"/>
      <c r="J274" s="8"/>
    </row>
    <row r="275" spans="6:10" ht="15">
      <c r="F275" s="8"/>
      <c r="J275" s="8"/>
    </row>
    <row r="276" spans="6:10" ht="15">
      <c r="F276" s="8"/>
      <c r="J276" s="8"/>
    </row>
    <row r="277" spans="6:10" ht="15">
      <c r="F277" s="8"/>
      <c r="J277" s="8"/>
    </row>
    <row r="278" spans="6:10" ht="15">
      <c r="F278" s="8"/>
      <c r="J278" s="8"/>
    </row>
    <row r="279" spans="6:10" ht="15">
      <c r="F279" s="8"/>
      <c r="J279" s="8"/>
    </row>
    <row r="280" spans="6:10" ht="15">
      <c r="F280" s="8"/>
      <c r="J280" s="8"/>
    </row>
    <row r="281" spans="6:10" ht="15">
      <c r="F281" s="8"/>
      <c r="J281" s="8"/>
    </row>
    <row r="282" spans="6:10" ht="15">
      <c r="F282" s="8"/>
      <c r="J282" s="8"/>
    </row>
    <row r="283" spans="6:10" ht="15">
      <c r="F283" s="8"/>
      <c r="J283" s="8"/>
    </row>
    <row r="284" spans="6:10" ht="15">
      <c r="F284" s="8"/>
      <c r="J284" s="8"/>
    </row>
    <row r="285" spans="6:10" ht="15">
      <c r="F285" s="8"/>
      <c r="J285" s="8"/>
    </row>
    <row r="286" spans="6:10" ht="15">
      <c r="F286" s="8"/>
      <c r="J286" s="8"/>
    </row>
    <row r="287" spans="6:10" ht="15">
      <c r="F287" s="8"/>
      <c r="J287" s="8"/>
    </row>
    <row r="288" spans="6:10" ht="15">
      <c r="F288" s="8"/>
      <c r="J288" s="8"/>
    </row>
    <row r="289" spans="6:10" ht="15">
      <c r="F289" s="8"/>
      <c r="J289" s="8"/>
    </row>
    <row r="290" spans="6:10" ht="15">
      <c r="F290" s="8"/>
      <c r="J290" s="8"/>
    </row>
    <row r="291" spans="6:10" ht="15">
      <c r="F291" s="8"/>
      <c r="J291" s="8"/>
    </row>
    <row r="292" spans="6:10" ht="15">
      <c r="F292" s="8"/>
      <c r="J292" s="8"/>
    </row>
    <row r="293" spans="6:10" ht="15">
      <c r="F293" s="8"/>
      <c r="J293" s="8"/>
    </row>
    <row r="294" spans="6:10" ht="15">
      <c r="F294" s="8"/>
      <c r="J294" s="8"/>
    </row>
    <row r="295" spans="6:10" ht="15">
      <c r="F295" s="8"/>
      <c r="J295" s="8"/>
    </row>
    <row r="296" spans="6:10" ht="15">
      <c r="F296" s="8"/>
      <c r="J296" s="8"/>
    </row>
    <row r="297" spans="6:10" ht="15">
      <c r="F297" s="8"/>
      <c r="J297" s="8"/>
    </row>
    <row r="298" spans="6:10" ht="15">
      <c r="F298" s="8"/>
      <c r="J298" s="8"/>
    </row>
    <row r="299" spans="6:10" ht="15">
      <c r="F299" s="8"/>
      <c r="J299" s="8"/>
    </row>
    <row r="300" spans="6:10" ht="15">
      <c r="F300" s="8"/>
      <c r="J300" s="8"/>
    </row>
    <row r="301" spans="6:10" ht="15">
      <c r="F301" s="8"/>
      <c r="J301" s="8"/>
    </row>
    <row r="302" spans="6:10" ht="15">
      <c r="F302" s="8"/>
      <c r="J302" s="8"/>
    </row>
    <row r="303" spans="6:10" ht="15">
      <c r="F303" s="8"/>
      <c r="J303" s="8"/>
    </row>
    <row r="304" spans="6:10" ht="15">
      <c r="F304" s="8"/>
      <c r="J304" s="8"/>
    </row>
    <row r="305" spans="6:10" ht="15">
      <c r="F305" s="8"/>
      <c r="J305" s="8"/>
    </row>
    <row r="306" spans="6:10" ht="15">
      <c r="F306" s="8"/>
      <c r="J306" s="8"/>
    </row>
    <row r="307" spans="6:10" ht="15">
      <c r="F307" s="8"/>
      <c r="J307" s="8"/>
    </row>
    <row r="308" spans="6:10" ht="15">
      <c r="F308" s="8"/>
      <c r="J308" s="8"/>
    </row>
    <row r="309" spans="6:10" ht="15">
      <c r="F309" s="8"/>
      <c r="J309" s="8"/>
    </row>
    <row r="310" spans="6:10" ht="15">
      <c r="F310" s="8"/>
      <c r="J310" s="8"/>
    </row>
    <row r="311" spans="6:10" ht="15">
      <c r="F311" s="8"/>
      <c r="J311" s="8"/>
    </row>
    <row r="312" spans="6:10" ht="15">
      <c r="F312" s="8"/>
      <c r="J312" s="8"/>
    </row>
    <row r="313" spans="6:10" ht="15">
      <c r="F313" s="8"/>
      <c r="J313" s="8"/>
    </row>
    <row r="314" spans="6:10" ht="15">
      <c r="F314" s="8"/>
      <c r="J314" s="8"/>
    </row>
    <row r="315" spans="6:10" ht="15">
      <c r="F315" s="8"/>
      <c r="J315" s="8"/>
    </row>
    <row r="316" spans="6:10" ht="15">
      <c r="F316" s="8"/>
      <c r="J316" s="8"/>
    </row>
    <row r="317" spans="6:10" ht="15">
      <c r="F317" s="8"/>
      <c r="J317" s="8"/>
    </row>
    <row r="318" spans="6:10" ht="15">
      <c r="F318" s="8"/>
      <c r="J318" s="8"/>
    </row>
    <row r="319" spans="6:10" ht="15">
      <c r="F319" s="8"/>
      <c r="J319" s="8"/>
    </row>
    <row r="320" spans="6:10" ht="15">
      <c r="F320" s="8"/>
      <c r="J320" s="8"/>
    </row>
    <row r="321" spans="6:10" ht="15">
      <c r="F321" s="8"/>
      <c r="J321" s="8"/>
    </row>
    <row r="322" spans="6:10" ht="15">
      <c r="F322" s="8"/>
      <c r="J322" s="8"/>
    </row>
    <row r="323" spans="6:10" ht="15">
      <c r="F323" s="8"/>
      <c r="J323" s="8"/>
    </row>
    <row r="324" spans="6:10" ht="15">
      <c r="F324" s="8"/>
      <c r="J324" s="8"/>
    </row>
    <row r="325" spans="6:10" ht="15">
      <c r="F325" s="8"/>
      <c r="J325" s="8"/>
    </row>
    <row r="326" spans="6:10" ht="15">
      <c r="F326" s="8"/>
      <c r="J326" s="8"/>
    </row>
    <row r="327" spans="6:10" ht="15">
      <c r="F327" s="8"/>
      <c r="J327" s="8"/>
    </row>
    <row r="328" spans="6:10" ht="15">
      <c r="F328" s="8"/>
      <c r="J328" s="8"/>
    </row>
    <row r="329" spans="6:10" ht="15">
      <c r="F329" s="8"/>
      <c r="J329" s="8"/>
    </row>
    <row r="330" spans="6:10" ht="15">
      <c r="F330" s="8"/>
      <c r="J330" s="8"/>
    </row>
    <row r="331" spans="6:10" ht="15">
      <c r="F331" s="8"/>
      <c r="J331" s="8"/>
    </row>
    <row r="332" spans="6:10" ht="15">
      <c r="F332" s="8"/>
      <c r="J332" s="8"/>
    </row>
    <row r="333" spans="6:10" ht="15">
      <c r="F333" s="8"/>
      <c r="J333" s="8"/>
    </row>
    <row r="334" spans="6:10" ht="15">
      <c r="F334" s="8"/>
      <c r="J334" s="8"/>
    </row>
    <row r="335" spans="6:10" ht="15">
      <c r="F335" s="8"/>
      <c r="J335" s="8"/>
    </row>
    <row r="336" spans="6:10" ht="15">
      <c r="F336" s="8"/>
      <c r="J336" s="8"/>
    </row>
    <row r="337" spans="6:10" ht="15">
      <c r="F337" s="8"/>
      <c r="J337" s="8"/>
    </row>
    <row r="338" spans="6:10" ht="15">
      <c r="F338" s="8"/>
      <c r="J338" s="8"/>
    </row>
    <row r="339" spans="6:10" ht="15">
      <c r="F339" s="8"/>
      <c r="J339" s="8"/>
    </row>
    <row r="340" spans="6:10" ht="15">
      <c r="F340" s="8"/>
      <c r="J340" s="8"/>
    </row>
    <row r="341" spans="6:10" ht="15">
      <c r="F341" s="8"/>
      <c r="J341" s="8"/>
    </row>
    <row r="342" spans="6:10" ht="15">
      <c r="F342" s="8"/>
      <c r="J342" s="8"/>
    </row>
    <row r="343" spans="6:10" ht="15">
      <c r="F343" s="8"/>
      <c r="J343" s="8"/>
    </row>
    <row r="344" spans="6:10" ht="15">
      <c r="F344" s="8"/>
      <c r="J344" s="8"/>
    </row>
    <row r="345" spans="6:10" ht="15">
      <c r="F345" s="8"/>
      <c r="J345" s="8"/>
    </row>
    <row r="346" spans="6:10" ht="15">
      <c r="F346" s="8"/>
      <c r="J346" s="8"/>
    </row>
    <row r="347" spans="6:10" ht="15">
      <c r="F347" s="8"/>
      <c r="J347" s="8"/>
    </row>
    <row r="348" spans="6:10" ht="15">
      <c r="F348" s="8"/>
      <c r="J348" s="8"/>
    </row>
    <row r="349" spans="6:10" ht="15">
      <c r="F349" s="8"/>
      <c r="J349" s="8"/>
    </row>
    <row r="350" spans="6:10" ht="15">
      <c r="F350" s="8"/>
      <c r="J350" s="8"/>
    </row>
    <row r="351" spans="6:10" ht="15">
      <c r="F351" s="8"/>
      <c r="J351" s="8"/>
    </row>
    <row r="352" spans="6:10" ht="15">
      <c r="F352" s="8"/>
      <c r="J352" s="8"/>
    </row>
    <row r="353" spans="6:10" ht="15">
      <c r="F353" s="8"/>
      <c r="J353" s="8"/>
    </row>
    <row r="354" spans="6:10" ht="15">
      <c r="F354" s="8"/>
      <c r="J354" s="8"/>
    </row>
    <row r="355" spans="6:10" ht="15">
      <c r="F355" s="8"/>
      <c r="J355" s="8"/>
    </row>
    <row r="356" spans="6:10" ht="15">
      <c r="F356" s="8"/>
      <c r="J356" s="8"/>
    </row>
    <row r="357" spans="6:10" ht="15">
      <c r="F357" s="8"/>
      <c r="J357" s="8"/>
    </row>
    <row r="358" spans="6:10" ht="15">
      <c r="F358" s="8"/>
      <c r="J358" s="8"/>
    </row>
    <row r="359" spans="6:10" ht="15">
      <c r="F359" s="8"/>
      <c r="J359" s="8"/>
    </row>
    <row r="360" spans="6:10" ht="15">
      <c r="F360" s="8"/>
      <c r="J360" s="8"/>
    </row>
    <row r="361" spans="6:10" ht="15">
      <c r="F361" s="8"/>
      <c r="J361" s="8"/>
    </row>
    <row r="362" spans="6:10" ht="15">
      <c r="F362" s="8"/>
      <c r="J362" s="8"/>
    </row>
    <row r="363" spans="6:10" ht="15">
      <c r="F363" s="8"/>
      <c r="J363" s="8"/>
    </row>
    <row r="364" spans="6:10" ht="15">
      <c r="F364" s="8"/>
      <c r="J364" s="8"/>
    </row>
    <row r="365" spans="6:10" ht="15">
      <c r="F365" s="8"/>
      <c r="J365" s="8"/>
    </row>
    <row r="366" spans="6:10" ht="15">
      <c r="F366" s="8"/>
      <c r="J366" s="8"/>
    </row>
    <row r="367" spans="6:10" ht="15">
      <c r="F367" s="8"/>
      <c r="J367" s="8"/>
    </row>
    <row r="368" spans="6:10" ht="15">
      <c r="F368" s="8"/>
      <c r="J368" s="8"/>
    </row>
    <row r="369" spans="6:10" ht="15">
      <c r="F369" s="8"/>
      <c r="J369" s="8"/>
    </row>
    <row r="370" spans="6:10" ht="15">
      <c r="F370" s="8"/>
      <c r="J370" s="8"/>
    </row>
    <row r="371" spans="6:10" ht="15">
      <c r="F371" s="8"/>
      <c r="J371" s="8"/>
    </row>
    <row r="372" spans="6:10" ht="15">
      <c r="F372" s="8"/>
      <c r="J372" s="8"/>
    </row>
    <row r="373" spans="6:10" ht="15">
      <c r="F373" s="8"/>
      <c r="J373" s="8"/>
    </row>
    <row r="374" spans="6:10" ht="15">
      <c r="F374" s="8"/>
      <c r="J374" s="8"/>
    </row>
    <row r="375" spans="6:10" ht="15">
      <c r="F375" s="8"/>
      <c r="J375" s="8"/>
    </row>
    <row r="376" spans="6:10" ht="15">
      <c r="F376" s="8"/>
      <c r="J376" s="8"/>
    </row>
    <row r="377" spans="6:10" ht="15">
      <c r="F377" s="8"/>
      <c r="J377" s="8"/>
    </row>
    <row r="378" spans="6:10" ht="15">
      <c r="F378" s="8"/>
      <c r="J378" s="8"/>
    </row>
    <row r="379" spans="6:10" ht="15">
      <c r="F379" s="8"/>
      <c r="J379" s="8"/>
    </row>
    <row r="380" spans="6:10" ht="15">
      <c r="F380" s="8"/>
      <c r="J380" s="8"/>
    </row>
    <row r="381" spans="6:10" ht="15">
      <c r="F381" s="8"/>
      <c r="J381" s="8"/>
    </row>
    <row r="382" spans="6:10" ht="15">
      <c r="F382" s="8"/>
      <c r="J382" s="8"/>
    </row>
    <row r="383" spans="6:10" ht="15">
      <c r="F383" s="8"/>
      <c r="J383" s="8"/>
    </row>
    <row r="384" spans="6:10" ht="15">
      <c r="F384" s="8"/>
      <c r="J384" s="8"/>
    </row>
    <row r="385" spans="6:10" ht="15">
      <c r="F385" s="8"/>
      <c r="J385" s="8"/>
    </row>
    <row r="386" spans="6:10" ht="15">
      <c r="F386" s="8"/>
      <c r="J386" s="8"/>
    </row>
    <row r="387" spans="6:10" ht="15">
      <c r="F387" s="8"/>
      <c r="J387" s="8"/>
    </row>
    <row r="388" spans="6:10" ht="15">
      <c r="F388" s="8"/>
      <c r="J388" s="8"/>
    </row>
    <row r="389" spans="6:10" ht="15">
      <c r="F389" s="8"/>
      <c r="J389" s="8"/>
    </row>
    <row r="390" spans="6:10" ht="15">
      <c r="F390" s="8"/>
      <c r="J390" s="8"/>
    </row>
    <row r="391" spans="6:10" ht="15">
      <c r="F391" s="8"/>
      <c r="J391" s="8"/>
    </row>
    <row r="392" spans="6:10" ht="15">
      <c r="F392" s="8"/>
      <c r="J392" s="8"/>
    </row>
    <row r="393" spans="6:10" ht="15">
      <c r="F393" s="8"/>
      <c r="J393" s="8"/>
    </row>
    <row r="394" spans="6:10" ht="15">
      <c r="F394" s="8"/>
      <c r="J394" s="8"/>
    </row>
    <row r="395" spans="6:10" ht="15">
      <c r="F395" s="8"/>
      <c r="J395" s="8"/>
    </row>
    <row r="396" spans="6:10" ht="15">
      <c r="F396" s="8"/>
      <c r="J396" s="8"/>
    </row>
    <row r="397" spans="6:10" ht="15">
      <c r="F397" s="8"/>
      <c r="J397" s="8"/>
    </row>
    <row r="398" spans="6:10" ht="15">
      <c r="F398" s="8"/>
      <c r="J398" s="8"/>
    </row>
    <row r="399" spans="6:10" ht="15">
      <c r="F399" s="8"/>
      <c r="J399" s="8"/>
    </row>
    <row r="400" spans="6:10" ht="15">
      <c r="F400" s="8"/>
      <c r="J400" s="8"/>
    </row>
    <row r="401" spans="6:10" ht="15">
      <c r="F401" s="8"/>
      <c r="J401" s="8"/>
    </row>
    <row r="402" spans="6:10" ht="15">
      <c r="F402" s="8"/>
      <c r="J402" s="8"/>
    </row>
    <row r="403" spans="6:10" ht="15">
      <c r="F403" s="8"/>
      <c r="J403" s="8"/>
    </row>
    <row r="404" spans="6:10" ht="15">
      <c r="F404" s="8"/>
      <c r="J404" s="8"/>
    </row>
    <row r="405" spans="6:10" ht="15">
      <c r="F405" s="8"/>
      <c r="J405" s="8"/>
    </row>
    <row r="406" spans="6:10" ht="15">
      <c r="F406" s="8"/>
      <c r="J406" s="8"/>
    </row>
    <row r="407" spans="6:10" ht="15">
      <c r="F407" s="8"/>
      <c r="J407" s="8"/>
    </row>
    <row r="408" spans="6:10" ht="15">
      <c r="F408" s="8"/>
      <c r="J408" s="8"/>
    </row>
    <row r="409" spans="6:10" ht="15">
      <c r="F409" s="8"/>
      <c r="J409" s="8"/>
    </row>
    <row r="410" spans="6:10" ht="15">
      <c r="F410" s="8"/>
      <c r="J410" s="8"/>
    </row>
    <row r="411" spans="6:10" ht="15">
      <c r="F411" s="8"/>
      <c r="J411" s="8"/>
    </row>
    <row r="412" spans="6:10" ht="15">
      <c r="F412" s="8"/>
      <c r="J412" s="8"/>
    </row>
    <row r="413" spans="6:10" ht="15">
      <c r="F413" s="8"/>
      <c r="J413" s="8"/>
    </row>
    <row r="414" spans="6:10" ht="15">
      <c r="F414" s="8"/>
      <c r="J414" s="8"/>
    </row>
    <row r="415" spans="6:10" ht="15">
      <c r="F415" s="8"/>
      <c r="J415" s="8"/>
    </row>
    <row r="416" spans="6:10" ht="15">
      <c r="F416" s="8"/>
      <c r="J416" s="8"/>
    </row>
    <row r="417" spans="6:10" ht="15">
      <c r="F417" s="8"/>
      <c r="J417" s="8"/>
    </row>
    <row r="418" spans="6:10" ht="15">
      <c r="F418" s="8"/>
      <c r="J418" s="8"/>
    </row>
    <row r="419" spans="6:10" ht="15">
      <c r="F419" s="8"/>
      <c r="J419" s="8"/>
    </row>
    <row r="420" spans="6:10" ht="15">
      <c r="F420" s="8"/>
      <c r="J420" s="8"/>
    </row>
    <row r="421" spans="6:10" ht="15">
      <c r="F421" s="8"/>
      <c r="J421" s="8"/>
    </row>
    <row r="422" spans="6:10" ht="15">
      <c r="F422" s="8"/>
      <c r="J422" s="8"/>
    </row>
    <row r="423" spans="6:10" ht="15">
      <c r="F423" s="8"/>
      <c r="J423" s="8"/>
    </row>
    <row r="424" spans="6:10" ht="15">
      <c r="F424" s="8"/>
      <c r="J424" s="8"/>
    </row>
    <row r="425" spans="6:10" ht="15">
      <c r="F425" s="8"/>
      <c r="J425" s="8"/>
    </row>
    <row r="426" spans="6:10" ht="15">
      <c r="F426" s="8"/>
      <c r="J426" s="8"/>
    </row>
    <row r="427" spans="6:10" ht="15">
      <c r="F427" s="8"/>
      <c r="J427" s="8"/>
    </row>
    <row r="428" spans="6:10" ht="15">
      <c r="F428" s="8"/>
      <c r="J428" s="8"/>
    </row>
    <row r="429" spans="6:10" ht="15">
      <c r="F429" s="8"/>
      <c r="J429" s="8"/>
    </row>
    <row r="430" spans="6:10" ht="15">
      <c r="F430" s="8"/>
      <c r="J430" s="8"/>
    </row>
    <row r="431" spans="6:10" ht="15">
      <c r="F431" s="8"/>
      <c r="J431" s="8"/>
    </row>
    <row r="432" spans="6:10" ht="15">
      <c r="F432" s="8"/>
      <c r="J432" s="8"/>
    </row>
    <row r="433" spans="6:10" ht="15">
      <c r="F433" s="8"/>
      <c r="J433" s="8"/>
    </row>
    <row r="434" spans="6:10" ht="15">
      <c r="F434" s="8"/>
      <c r="J434" s="8"/>
    </row>
    <row r="435" spans="6:10" ht="15">
      <c r="F435" s="8"/>
      <c r="J435" s="8"/>
    </row>
    <row r="436" spans="6:10" ht="15">
      <c r="F436" s="8"/>
      <c r="J436" s="8"/>
    </row>
    <row r="437" spans="6:10" ht="15">
      <c r="F437" s="8"/>
      <c r="J437" s="8"/>
    </row>
    <row r="438" spans="6:10" ht="15">
      <c r="F438" s="8"/>
      <c r="J438" s="8"/>
    </row>
    <row r="439" spans="6:10" ht="15">
      <c r="F439" s="8"/>
      <c r="J439" s="8"/>
    </row>
    <row r="440" spans="6:10" ht="15">
      <c r="F440" s="8"/>
      <c r="J440" s="8"/>
    </row>
    <row r="441" spans="6:10" ht="15">
      <c r="F441" s="8"/>
      <c r="J441" s="8"/>
    </row>
    <row r="442" spans="6:10" ht="15">
      <c r="F442" s="8"/>
      <c r="J442" s="8"/>
    </row>
    <row r="443" spans="6:10" ht="15">
      <c r="F443" s="8"/>
      <c r="J443" s="8"/>
    </row>
    <row r="444" spans="6:10" ht="15">
      <c r="F444" s="8"/>
      <c r="J444" s="8"/>
    </row>
    <row r="445" spans="6:10" ht="15">
      <c r="F445" s="8"/>
      <c r="J445" s="8"/>
    </row>
    <row r="446" spans="6:10" ht="15">
      <c r="F446" s="8"/>
      <c r="J446" s="8"/>
    </row>
    <row r="447" spans="6:10" ht="15">
      <c r="F447" s="8"/>
      <c r="J447" s="8"/>
    </row>
    <row r="448" spans="6:10" ht="15">
      <c r="F448" s="8"/>
      <c r="J448" s="8"/>
    </row>
    <row r="449" spans="6:10" ht="15">
      <c r="F449" s="8"/>
      <c r="J449" s="8"/>
    </row>
    <row r="450" spans="6:10" ht="15">
      <c r="F450" s="8"/>
      <c r="J450" s="8"/>
    </row>
    <row r="451" spans="6:10" ht="15">
      <c r="F451" s="8"/>
      <c r="J451" s="8"/>
    </row>
    <row r="452" spans="6:10" ht="15">
      <c r="F452" s="8"/>
      <c r="J452" s="8"/>
    </row>
    <row r="453" spans="6:10" ht="15">
      <c r="F453" s="8"/>
      <c r="J453" s="8"/>
    </row>
    <row r="454" spans="6:10" ht="15">
      <c r="F454" s="8"/>
      <c r="J454" s="8"/>
    </row>
    <row r="455" spans="6:10" ht="15">
      <c r="F455" s="8"/>
      <c r="J455" s="8"/>
    </row>
    <row r="456" spans="6:10" ht="15">
      <c r="F456" s="8"/>
      <c r="J456" s="8"/>
    </row>
    <row r="457" spans="6:10" ht="15">
      <c r="F457" s="8"/>
      <c r="J457" s="8"/>
    </row>
    <row r="458" spans="6:10" ht="15">
      <c r="F458" s="8"/>
      <c r="J458" s="8"/>
    </row>
    <row r="459" spans="6:10" ht="15">
      <c r="F459" s="8"/>
      <c r="J459" s="8"/>
    </row>
    <row r="460" spans="6:10" ht="15">
      <c r="F460" s="8"/>
      <c r="J460" s="8"/>
    </row>
    <row r="461" spans="6:10" ht="15">
      <c r="F461" s="8"/>
      <c r="J461" s="8"/>
    </row>
    <row r="462" spans="6:10" ht="15">
      <c r="F462" s="8"/>
      <c r="J462" s="8"/>
    </row>
    <row r="463" spans="6:10" ht="15">
      <c r="F463" s="8"/>
      <c r="J463" s="8"/>
    </row>
    <row r="464" spans="6:10" ht="15">
      <c r="F464" s="8"/>
      <c r="J464" s="8"/>
    </row>
    <row r="465" spans="6:10" ht="15">
      <c r="F465" s="8"/>
      <c r="J465" s="8"/>
    </row>
    <row r="466" spans="6:10" ht="15">
      <c r="F466" s="8"/>
      <c r="J466" s="8"/>
    </row>
    <row r="467" spans="6:10" ht="15">
      <c r="F467" s="8"/>
      <c r="J467" s="8"/>
    </row>
    <row r="468" spans="6:10" ht="15">
      <c r="F468" s="8"/>
      <c r="J468" s="8"/>
    </row>
    <row r="469" spans="6:10" ht="15">
      <c r="F469" s="8"/>
      <c r="J469" s="8"/>
    </row>
    <row r="470" spans="6:10" ht="15">
      <c r="F470" s="8"/>
      <c r="J470" s="8"/>
    </row>
    <row r="471" spans="6:10" ht="15">
      <c r="F471" s="8"/>
      <c r="J471" s="8"/>
    </row>
    <row r="472" spans="6:10" ht="15">
      <c r="F472" s="8"/>
      <c r="J472" s="8"/>
    </row>
    <row r="473" spans="6:10" ht="15">
      <c r="F473" s="8"/>
      <c r="J473" s="8"/>
    </row>
    <row r="474" spans="6:10" ht="15">
      <c r="F474" s="8"/>
      <c r="J474" s="8"/>
    </row>
    <row r="475" spans="6:10" ht="15">
      <c r="F475" s="8"/>
      <c r="J475" s="8"/>
    </row>
    <row r="476" spans="6:10" ht="15">
      <c r="F476" s="8"/>
      <c r="J476" s="8"/>
    </row>
    <row r="477" spans="6:10" ht="15">
      <c r="F477" s="8"/>
      <c r="J477" s="8"/>
    </row>
    <row r="478" spans="6:10" ht="15">
      <c r="F478" s="8"/>
      <c r="J478" s="8"/>
    </row>
    <row r="479" spans="6:10" ht="15">
      <c r="F479" s="8"/>
      <c r="J479" s="8"/>
    </row>
    <row r="480" spans="6:10" ht="15">
      <c r="F480" s="8"/>
      <c r="J480" s="8"/>
    </row>
    <row r="481" spans="6:10" ht="15">
      <c r="F481" s="8"/>
      <c r="J481" s="8"/>
    </row>
    <row r="482" spans="6:10" ht="15">
      <c r="F482" s="8"/>
      <c r="J482" s="8"/>
    </row>
    <row r="483" spans="6:10" ht="15">
      <c r="F483" s="8"/>
      <c r="J483" s="8"/>
    </row>
    <row r="484" spans="6:10" ht="15">
      <c r="F484" s="8"/>
      <c r="J484" s="8"/>
    </row>
    <row r="485" spans="6:10" ht="15">
      <c r="F485" s="8"/>
      <c r="J485" s="8"/>
    </row>
    <row r="486" spans="6:10" ht="15">
      <c r="F486" s="8"/>
      <c r="J486" s="8"/>
    </row>
    <row r="487" spans="6:10" ht="15">
      <c r="F487" s="8"/>
      <c r="J487" s="8"/>
    </row>
    <row r="488" spans="6:10" ht="15">
      <c r="F488" s="8"/>
      <c r="J488" s="8"/>
    </row>
    <row r="489" spans="6:10" ht="15">
      <c r="F489" s="8"/>
      <c r="J489" s="8"/>
    </row>
    <row r="490" spans="6:10" ht="15">
      <c r="F490" s="8"/>
      <c r="J490" s="8"/>
    </row>
    <row r="491" spans="6:10" ht="15">
      <c r="F491" s="8"/>
      <c r="J491" s="8"/>
    </row>
    <row r="492" spans="6:10" ht="15">
      <c r="F492" s="8"/>
      <c r="J492" s="8"/>
    </row>
    <row r="493" spans="6:10" ht="15">
      <c r="F493" s="8"/>
      <c r="J493" s="8"/>
    </row>
    <row r="494" spans="6:10" ht="15">
      <c r="F494" s="8"/>
      <c r="J494" s="8"/>
    </row>
    <row r="495" spans="6:10" ht="15">
      <c r="F495" s="8"/>
      <c r="J495" s="8"/>
    </row>
    <row r="496" spans="6:10" ht="15">
      <c r="F496" s="8"/>
      <c r="J496" s="8"/>
    </row>
    <row r="497" spans="6:10" ht="15">
      <c r="F497" s="8"/>
      <c r="J497" s="8"/>
    </row>
    <row r="498" spans="6:10" ht="15">
      <c r="F498" s="8"/>
      <c r="J498" s="8"/>
    </row>
    <row r="499" spans="6:10" ht="15">
      <c r="F499" s="8"/>
      <c r="J499" s="8"/>
    </row>
    <row r="500" spans="6:10" ht="15">
      <c r="F500" s="8"/>
      <c r="J500" s="8"/>
    </row>
    <row r="501" spans="6:10" ht="15">
      <c r="F501" s="8"/>
      <c r="J501" s="8"/>
    </row>
    <row r="502" spans="6:10" ht="15">
      <c r="F502" s="8"/>
      <c r="J502" s="8"/>
    </row>
    <row r="503" spans="6:10" ht="15">
      <c r="F503" s="8"/>
      <c r="J503" s="8"/>
    </row>
    <row r="504" spans="6:10" ht="15">
      <c r="F504" s="8"/>
      <c r="J504" s="8"/>
    </row>
    <row r="505" spans="6:10" ht="15">
      <c r="F505" s="8"/>
      <c r="J505" s="8"/>
    </row>
    <row r="506" spans="6:10" ht="15">
      <c r="F506" s="8"/>
      <c r="J506" s="8"/>
    </row>
    <row r="507" spans="6:10" ht="15">
      <c r="F507" s="8"/>
      <c r="J507" s="8"/>
    </row>
    <row r="508" spans="6:10" ht="15">
      <c r="F508" s="8"/>
      <c r="J508" s="8"/>
    </row>
    <row r="509" spans="6:10" ht="15">
      <c r="F509" s="8"/>
      <c r="J509" s="8"/>
    </row>
    <row r="510" spans="6:10" ht="15">
      <c r="F510" s="8"/>
      <c r="J510" s="8"/>
    </row>
    <row r="511" spans="6:10" ht="15">
      <c r="F511" s="8"/>
      <c r="J511" s="8"/>
    </row>
    <row r="512" spans="6:10" ht="15">
      <c r="F512" s="8"/>
      <c r="J512" s="8"/>
    </row>
    <row r="513" spans="6:10" ht="15">
      <c r="F513" s="8"/>
      <c r="J513" s="8"/>
    </row>
    <row r="514" spans="6:10" ht="15">
      <c r="F514" s="8"/>
      <c r="J514" s="8"/>
    </row>
    <row r="515" spans="6:10" ht="15">
      <c r="F515" s="8"/>
      <c r="J515" s="8"/>
    </row>
    <row r="516" spans="6:10" ht="15">
      <c r="F516" s="8"/>
      <c r="J516" s="8"/>
    </row>
    <row r="517" spans="6:10" ht="15">
      <c r="F517" s="8"/>
      <c r="J517" s="8"/>
    </row>
    <row r="518" spans="6:10" ht="15">
      <c r="F518" s="8"/>
      <c r="J518" s="8"/>
    </row>
    <row r="519" spans="6:10" ht="15">
      <c r="F519" s="8"/>
      <c r="J519" s="8"/>
    </row>
    <row r="520" spans="6:10" ht="15">
      <c r="F520" s="8"/>
      <c r="J520" s="8"/>
    </row>
    <row r="521" spans="6:10" ht="15">
      <c r="F521" s="8"/>
      <c r="J521" s="8"/>
    </row>
    <row r="522" spans="6:10" ht="15">
      <c r="F522" s="8"/>
      <c r="J522" s="8"/>
    </row>
    <row r="523" spans="6:10" ht="15">
      <c r="F523" s="8"/>
      <c r="J523" s="8"/>
    </row>
    <row r="524" spans="6:10" ht="15">
      <c r="F524" s="8"/>
      <c r="J524" s="8"/>
    </row>
    <row r="525" spans="6:10" ht="15">
      <c r="F525" s="8"/>
      <c r="J525" s="8"/>
    </row>
    <row r="526" spans="6:10" ht="15">
      <c r="F526" s="8"/>
      <c r="J526" s="8"/>
    </row>
    <row r="527" spans="6:10" ht="15">
      <c r="F527" s="8"/>
      <c r="J527" s="8"/>
    </row>
    <row r="528" spans="6:10" ht="15">
      <c r="F528" s="8"/>
      <c r="J528" s="8"/>
    </row>
    <row r="529" spans="6:10" ht="15">
      <c r="F529" s="8"/>
      <c r="J529" s="8"/>
    </row>
    <row r="530" spans="6:10" ht="15">
      <c r="F530" s="8"/>
      <c r="J530" s="8"/>
    </row>
    <row r="531" spans="6:10" ht="15">
      <c r="F531" s="8"/>
      <c r="J531" s="8"/>
    </row>
    <row r="532" spans="6:10" ht="15">
      <c r="F532" s="8"/>
      <c r="J532" s="8"/>
    </row>
    <row r="533" spans="6:10" ht="15">
      <c r="F533" s="8"/>
      <c r="J533" s="8"/>
    </row>
    <row r="534" spans="6:10" ht="15">
      <c r="F534" s="8"/>
      <c r="J534" s="8"/>
    </row>
    <row r="535" spans="6:10" ht="15">
      <c r="F535" s="8"/>
      <c r="J535" s="8"/>
    </row>
    <row r="536" spans="6:10" ht="15">
      <c r="F536" s="8"/>
      <c r="J536" s="8"/>
    </row>
    <row r="537" spans="6:10" ht="15">
      <c r="F537" s="8"/>
      <c r="J537" s="8"/>
    </row>
    <row r="538" spans="6:10" ht="15">
      <c r="F538" s="8"/>
      <c r="J538" s="8"/>
    </row>
    <row r="539" spans="6:10" ht="15">
      <c r="F539" s="8"/>
      <c r="J539" s="8"/>
    </row>
    <row r="540" spans="6:10" ht="15">
      <c r="F540" s="8"/>
      <c r="J540" s="8"/>
    </row>
    <row r="541" spans="6:10" ht="15">
      <c r="F541" s="8"/>
      <c r="J541" s="8"/>
    </row>
    <row r="542" spans="6:10" ht="15">
      <c r="F542" s="8"/>
      <c r="J542" s="8"/>
    </row>
    <row r="543" spans="6:10" ht="15">
      <c r="F543" s="8"/>
      <c r="J543" s="8"/>
    </row>
    <row r="544" spans="6:10" ht="15">
      <c r="F544" s="8"/>
      <c r="J544" s="8"/>
    </row>
    <row r="545" spans="6:10" ht="15">
      <c r="F545" s="8"/>
      <c r="J545" s="8"/>
    </row>
    <row r="546" spans="6:10" ht="15">
      <c r="F546" s="8"/>
      <c r="J546" s="8"/>
    </row>
    <row r="547" spans="6:10" ht="15">
      <c r="F547" s="8"/>
      <c r="J547" s="8"/>
    </row>
    <row r="548" spans="6:10" ht="15">
      <c r="F548" s="8"/>
      <c r="J548" s="8"/>
    </row>
    <row r="549" spans="6:10" ht="15">
      <c r="F549" s="8"/>
      <c r="J549" s="8"/>
    </row>
    <row r="550" spans="6:10" ht="15">
      <c r="F550" s="8"/>
      <c r="J550" s="8"/>
    </row>
    <row r="551" spans="6:10" ht="15">
      <c r="F551" s="8"/>
      <c r="J551" s="8"/>
    </row>
    <row r="552" spans="6:10" ht="15">
      <c r="F552" s="8"/>
      <c r="J552" s="8"/>
    </row>
    <row r="553" spans="6:10" ht="15">
      <c r="F553" s="8"/>
      <c r="J553" s="8"/>
    </row>
    <row r="554" spans="6:10" ht="15">
      <c r="F554" s="8"/>
      <c r="J554" s="8"/>
    </row>
    <row r="555" spans="6:10" ht="15">
      <c r="F555" s="8"/>
      <c r="J555" s="8"/>
    </row>
    <row r="556" spans="6:10" ht="15">
      <c r="F556" s="8"/>
      <c r="J556" s="8"/>
    </row>
    <row r="557" spans="6:10" ht="15">
      <c r="F557" s="8"/>
      <c r="J557" s="8"/>
    </row>
    <row r="558" spans="6:10" ht="15">
      <c r="F558" s="8"/>
      <c r="J558" s="8"/>
    </row>
    <row r="559" spans="6:10" ht="15">
      <c r="F559" s="8"/>
      <c r="J559" s="8"/>
    </row>
    <row r="560" spans="6:10" ht="15">
      <c r="F560" s="8"/>
      <c r="J560" s="8"/>
    </row>
    <row r="561" spans="6:10" ht="15">
      <c r="F561" s="8"/>
      <c r="J561" s="8"/>
    </row>
    <row r="562" spans="6:10" ht="15">
      <c r="F562" s="8"/>
      <c r="J562" s="8"/>
    </row>
    <row r="563" spans="6:10" ht="15">
      <c r="F563" s="8"/>
      <c r="J563" s="8"/>
    </row>
    <row r="564" spans="6:10" ht="15">
      <c r="F564" s="8"/>
      <c r="J564" s="8"/>
    </row>
    <row r="565" spans="6:10" ht="15">
      <c r="F565" s="8"/>
      <c r="J565" s="8"/>
    </row>
    <row r="566" spans="6:10" ht="15">
      <c r="F566" s="8"/>
      <c r="J566" s="8"/>
    </row>
    <row r="567" spans="6:10" ht="15">
      <c r="F567" s="8"/>
      <c r="J567" s="8"/>
    </row>
    <row r="568" spans="6:10" ht="15">
      <c r="F568" s="8"/>
      <c r="J568" s="8"/>
    </row>
    <row r="569" spans="6:10" ht="15">
      <c r="F569" s="8"/>
      <c r="J569" s="8"/>
    </row>
    <row r="570" spans="6:10" ht="15">
      <c r="F570" s="8"/>
      <c r="J570" s="8"/>
    </row>
    <row r="571" spans="6:10" ht="15">
      <c r="F571" s="8"/>
      <c r="J571" s="8"/>
    </row>
    <row r="572" spans="6:10" ht="15">
      <c r="F572" s="8"/>
      <c r="J572" s="8"/>
    </row>
    <row r="573" spans="6:10" ht="15">
      <c r="F573" s="8"/>
      <c r="J573" s="8"/>
    </row>
    <row r="574" spans="6:10" ht="15">
      <c r="F574" s="8"/>
      <c r="J574" s="8"/>
    </row>
    <row r="575" spans="6:10" ht="15">
      <c r="F575" s="8"/>
      <c r="J575" s="8"/>
    </row>
    <row r="576" spans="6:10" ht="15">
      <c r="F576" s="8"/>
      <c r="J576" s="8"/>
    </row>
    <row r="577" spans="6:10" ht="15">
      <c r="F577" s="8"/>
      <c r="J577" s="8"/>
    </row>
    <row r="578" spans="6:10" ht="15">
      <c r="F578" s="8"/>
      <c r="J578" s="8"/>
    </row>
    <row r="579" spans="6:10" ht="15">
      <c r="F579" s="8"/>
      <c r="J579" s="8"/>
    </row>
    <row r="580" spans="6:10" ht="15">
      <c r="F580" s="8"/>
      <c r="J580" s="8"/>
    </row>
    <row r="581" spans="6:10" ht="15">
      <c r="F581" s="8"/>
      <c r="J581" s="8"/>
    </row>
    <row r="582" spans="6:10" ht="15">
      <c r="F582" s="8"/>
      <c r="J582" s="8"/>
    </row>
    <row r="583" spans="6:10" ht="15">
      <c r="F583" s="8"/>
      <c r="J583" s="8"/>
    </row>
    <row r="584" spans="6:10" ht="15">
      <c r="F584" s="8"/>
      <c r="J584" s="8"/>
    </row>
    <row r="585" spans="6:10" ht="15">
      <c r="F585" s="8"/>
      <c r="J585" s="8"/>
    </row>
    <row r="586" spans="6:10" ht="15">
      <c r="F586" s="8"/>
      <c r="J586" s="8"/>
    </row>
    <row r="587" spans="6:10" ht="15">
      <c r="F587" s="8"/>
      <c r="J587" s="8"/>
    </row>
    <row r="588" spans="6:10" ht="15">
      <c r="F588" s="8"/>
      <c r="J588" s="8"/>
    </row>
    <row r="589" spans="6:10" ht="15">
      <c r="F589" s="8"/>
      <c r="J589" s="8"/>
    </row>
    <row r="590" spans="6:10" ht="15">
      <c r="F590" s="8"/>
      <c r="J590" s="8"/>
    </row>
    <row r="591" spans="6:10" ht="15">
      <c r="F591" s="8"/>
      <c r="J591" s="8"/>
    </row>
    <row r="592" spans="6:10" ht="15">
      <c r="F592" s="8"/>
      <c r="J592" s="8"/>
    </row>
    <row r="593" spans="6:10" ht="15">
      <c r="F593" s="8"/>
      <c r="J593" s="8"/>
    </row>
    <row r="594" spans="6:10" ht="15">
      <c r="F594" s="8"/>
      <c r="J594" s="8"/>
    </row>
    <row r="595" spans="6:10" ht="15">
      <c r="F595" s="8"/>
      <c r="J595" s="8"/>
    </row>
    <row r="596" spans="6:10" ht="15">
      <c r="F596" s="8"/>
      <c r="J596" s="8"/>
    </row>
    <row r="597" spans="6:10" ht="15">
      <c r="F597" s="8"/>
      <c r="J597" s="8"/>
    </row>
    <row r="598" spans="6:10" ht="15">
      <c r="F598" s="8"/>
      <c r="J598" s="8"/>
    </row>
    <row r="599" spans="6:10" ht="15">
      <c r="F599" s="8"/>
      <c r="J599" s="8"/>
    </row>
    <row r="600" spans="6:10" ht="15">
      <c r="F600" s="8"/>
      <c r="J600" s="8"/>
    </row>
    <row r="601" spans="6:10" ht="15">
      <c r="F601" s="8"/>
      <c r="J601" s="8"/>
    </row>
    <row r="602" spans="6:10" ht="15">
      <c r="F602" s="8"/>
      <c r="J602" s="8"/>
    </row>
    <row r="603" spans="6:10" ht="15">
      <c r="F603" s="8"/>
      <c r="J603" s="8"/>
    </row>
    <row r="604" spans="6:10" ht="15">
      <c r="F604" s="8"/>
      <c r="J604" s="8"/>
    </row>
    <row r="605" spans="6:10" ht="15">
      <c r="F605" s="8"/>
      <c r="J605" s="8"/>
    </row>
    <row r="606" spans="6:10" ht="15">
      <c r="F606" s="8"/>
      <c r="J606" s="8"/>
    </row>
    <row r="607" spans="6:10" ht="15">
      <c r="F607" s="8"/>
      <c r="J607" s="8"/>
    </row>
    <row r="608" spans="6:10" ht="15">
      <c r="F608" s="8"/>
      <c r="J608" s="8"/>
    </row>
    <row r="609" spans="6:10" ht="15">
      <c r="F609" s="8"/>
      <c r="J609" s="8"/>
    </row>
    <row r="610" spans="6:10" ht="15">
      <c r="F610" s="8"/>
      <c r="J610" s="8"/>
    </row>
    <row r="611" spans="6:10" ht="15">
      <c r="F611" s="8"/>
      <c r="J611" s="8"/>
    </row>
    <row r="612" spans="6:10" ht="15">
      <c r="F612" s="8"/>
      <c r="J612" s="8"/>
    </row>
    <row r="613" spans="6:10" ht="15">
      <c r="F613" s="8"/>
      <c r="J613" s="8"/>
    </row>
    <row r="614" spans="6:10" ht="15">
      <c r="F614" s="8"/>
      <c r="J614" s="8"/>
    </row>
    <row r="615" spans="6:10" ht="15">
      <c r="F615" s="8"/>
      <c r="J615" s="8"/>
    </row>
    <row r="616" spans="6:10" ht="15">
      <c r="F616" s="8"/>
      <c r="J616" s="8"/>
    </row>
    <row r="617" spans="6:10" ht="15">
      <c r="F617" s="8"/>
      <c r="J617" s="8"/>
    </row>
    <row r="618" spans="6:10" ht="15">
      <c r="F618" s="8"/>
      <c r="J618" s="8"/>
    </row>
    <row r="619" spans="6:10" ht="15">
      <c r="F619" s="8"/>
      <c r="J619" s="8"/>
    </row>
    <row r="620" spans="6:10" ht="15">
      <c r="F620" s="8"/>
      <c r="J620" s="8"/>
    </row>
    <row r="621" spans="6:10" ht="15">
      <c r="F621" s="8"/>
      <c r="J621" s="8"/>
    </row>
    <row r="622" spans="6:10" ht="15">
      <c r="F622" s="8"/>
      <c r="J622" s="8"/>
    </row>
    <row r="623" spans="6:10" ht="15">
      <c r="F623" s="8"/>
      <c r="J623" s="8"/>
    </row>
    <row r="624" spans="6:10" ht="15">
      <c r="F624" s="8"/>
      <c r="J624" s="8"/>
    </row>
    <row r="625" spans="6:10" ht="15">
      <c r="F625" s="8"/>
      <c r="J625" s="8"/>
    </row>
    <row r="626" spans="6:10" ht="15">
      <c r="F626" s="8"/>
      <c r="J626" s="8"/>
    </row>
    <row r="627" spans="6:10" ht="15">
      <c r="F627" s="8"/>
      <c r="J627" s="8"/>
    </row>
    <row r="628" spans="6:10" ht="15">
      <c r="F628" s="8"/>
      <c r="J628" s="8"/>
    </row>
    <row r="629" spans="6:10" ht="15">
      <c r="F629" s="8"/>
      <c r="J629" s="8"/>
    </row>
    <row r="630" spans="6:10" ht="15">
      <c r="F630" s="8"/>
      <c r="J630" s="8"/>
    </row>
    <row r="631" spans="6:10" ht="15">
      <c r="F631" s="8"/>
      <c r="J631" s="8"/>
    </row>
    <row r="632" spans="6:10" ht="15">
      <c r="F632" s="8"/>
      <c r="J632" s="8"/>
    </row>
    <row r="633" spans="6:10" ht="15">
      <c r="F633" s="8"/>
      <c r="J633" s="8"/>
    </row>
    <row r="634" spans="6:10" ht="15">
      <c r="F634" s="8"/>
      <c r="J634" s="8"/>
    </row>
    <row r="635" spans="6:10" ht="15">
      <c r="F635" s="8"/>
      <c r="J635" s="8"/>
    </row>
    <row r="636" spans="6:10" ht="15">
      <c r="F636" s="8"/>
      <c r="J636" s="8"/>
    </row>
    <row r="637" spans="6:10" ht="15">
      <c r="F637" s="8"/>
      <c r="J637" s="8"/>
    </row>
    <row r="638" spans="6:10" ht="15">
      <c r="F638" s="8"/>
      <c r="J638" s="8"/>
    </row>
    <row r="639" spans="6:10" ht="15">
      <c r="F639" s="8"/>
      <c r="J639" s="8"/>
    </row>
    <row r="640" spans="6:10" ht="15">
      <c r="F640" s="8"/>
      <c r="J640" s="8"/>
    </row>
    <row r="641" spans="6:10" ht="15">
      <c r="F641" s="8"/>
      <c r="J641" s="8"/>
    </row>
    <row r="642" spans="6:10" ht="15">
      <c r="F642" s="8"/>
      <c r="J642" s="8"/>
    </row>
    <row r="643" spans="6:10" ht="15">
      <c r="F643" s="8"/>
      <c r="J643" s="8"/>
    </row>
    <row r="644" spans="6:10" ht="15">
      <c r="F644" s="8"/>
      <c r="J644" s="8"/>
    </row>
    <row r="645" spans="6:10" ht="15">
      <c r="F645" s="8"/>
      <c r="J645" s="8"/>
    </row>
    <row r="646" spans="6:10" ht="15">
      <c r="F646" s="8"/>
      <c r="J646" s="8"/>
    </row>
    <row r="647" spans="6:10" ht="15">
      <c r="F647" s="8"/>
      <c r="J647" s="8"/>
    </row>
    <row r="648" spans="6:10" ht="15">
      <c r="F648" s="8"/>
      <c r="J648" s="8"/>
    </row>
    <row r="649" spans="6:10" ht="15">
      <c r="F649" s="8"/>
      <c r="J649" s="8"/>
    </row>
    <row r="650" spans="6:10" ht="15">
      <c r="F650" s="8"/>
      <c r="J650" s="8"/>
    </row>
    <row r="651" spans="6:10" ht="15">
      <c r="F651" s="8"/>
      <c r="J651" s="8"/>
    </row>
    <row r="652" spans="6:10" ht="15">
      <c r="F652" s="8"/>
      <c r="J652" s="8"/>
    </row>
    <row r="653" spans="6:10" ht="15">
      <c r="F653" s="8"/>
      <c r="J653" s="8"/>
    </row>
    <row r="654" spans="6:10" ht="15">
      <c r="F654" s="8"/>
      <c r="J654" s="8"/>
    </row>
    <row r="655" spans="6:10" ht="15">
      <c r="F655" s="8"/>
      <c r="J655" s="8"/>
    </row>
    <row r="656" spans="6:10" ht="15">
      <c r="F656" s="8"/>
      <c r="J656" s="8"/>
    </row>
    <row r="657" spans="6:10" ht="15">
      <c r="F657" s="8"/>
      <c r="J657" s="8"/>
    </row>
    <row r="658" spans="6:10" ht="15">
      <c r="F658" s="8"/>
      <c r="J658" s="8"/>
    </row>
    <row r="659" spans="6:10" ht="15">
      <c r="F659" s="8"/>
      <c r="J659" s="8"/>
    </row>
    <row r="660" spans="6:10" ht="15">
      <c r="F660" s="8"/>
      <c r="J660" s="8"/>
    </row>
    <row r="661" spans="6:10" ht="15">
      <c r="F661" s="8"/>
      <c r="J661" s="8"/>
    </row>
    <row r="662" spans="6:10" ht="15">
      <c r="F662" s="8"/>
      <c r="J662" s="8"/>
    </row>
    <row r="663" spans="6:10" ht="15">
      <c r="F663" s="8"/>
      <c r="J663" s="8"/>
    </row>
    <row r="664" spans="6:10" ht="15">
      <c r="F664" s="8"/>
      <c r="J664" s="8"/>
    </row>
    <row r="665" spans="6:10" ht="15">
      <c r="F665" s="8"/>
      <c r="J665" s="8"/>
    </row>
    <row r="666" spans="6:10" ht="15">
      <c r="F666" s="8"/>
      <c r="J666" s="8"/>
    </row>
    <row r="667" spans="6:10" ht="15">
      <c r="F667" s="8"/>
      <c r="J667" s="8"/>
    </row>
    <row r="668" spans="6:10" ht="15">
      <c r="F668" s="8"/>
      <c r="J668" s="8"/>
    </row>
    <row r="669" spans="6:10" ht="15">
      <c r="F669" s="8"/>
      <c r="J669" s="8"/>
    </row>
  </sheetData>
  <sheetProtection/>
  <autoFilter ref="A4:F75"/>
  <mergeCells count="7">
    <mergeCell ref="C86:F91"/>
    <mergeCell ref="G83:M84"/>
    <mergeCell ref="A1:F1"/>
    <mergeCell ref="A77:J79"/>
    <mergeCell ref="C83:F84"/>
    <mergeCell ref="C80:F80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user1201</dc:creator>
  <cp:keywords/>
  <dc:description/>
  <cp:lastModifiedBy>ΒΑΣΙΛΙΚΗ ΓΙΑΛΛΕΛΗ</cp:lastModifiedBy>
  <cp:lastPrinted>2015-12-09T08:26:24Z</cp:lastPrinted>
  <dcterms:created xsi:type="dcterms:W3CDTF">2014-12-22T10:34:16Z</dcterms:created>
  <dcterms:modified xsi:type="dcterms:W3CDTF">2015-12-10T19:46:25Z</dcterms:modified>
  <cp:category/>
  <cp:version/>
  <cp:contentType/>
  <cp:contentStatus/>
</cp:coreProperties>
</file>